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9\Downloads\"/>
    </mc:Choice>
  </mc:AlternateContent>
  <bookViews>
    <workbookView xWindow="0" yWindow="0" windowWidth="25170" windowHeight="118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7" i="1" l="1"/>
  <c r="N237" i="1"/>
  <c r="N154" i="1" l="1"/>
  <c r="M154" i="1"/>
  <c r="L154" i="1"/>
  <c r="K154" i="1"/>
  <c r="J154" i="1"/>
  <c r="I154" i="1"/>
  <c r="H154" i="1"/>
  <c r="G154" i="1"/>
  <c r="F154" i="1"/>
  <c r="E154" i="1"/>
  <c r="D154" i="1"/>
  <c r="C154" i="1"/>
  <c r="C149" i="1" l="1"/>
  <c r="D149" i="1"/>
  <c r="E149" i="1"/>
  <c r="F149" i="1"/>
  <c r="G149" i="1"/>
  <c r="H149" i="1"/>
  <c r="I149" i="1"/>
  <c r="J149" i="1"/>
  <c r="K149" i="1"/>
  <c r="L149" i="1"/>
  <c r="M149" i="1"/>
  <c r="N164" i="1" l="1"/>
  <c r="M164" i="1"/>
  <c r="L164" i="1"/>
  <c r="K164" i="1"/>
  <c r="J164" i="1"/>
  <c r="I164" i="1"/>
  <c r="H164" i="1"/>
  <c r="G164" i="1"/>
  <c r="F164" i="1"/>
  <c r="E164" i="1"/>
  <c r="D164" i="1"/>
  <c r="C138" i="1"/>
  <c r="M138" i="1"/>
  <c r="L138" i="1"/>
  <c r="K138" i="1"/>
  <c r="J138" i="1"/>
  <c r="I138" i="1"/>
  <c r="H138" i="1"/>
  <c r="G138" i="1"/>
  <c r="F138" i="1"/>
  <c r="E138" i="1"/>
  <c r="D138" i="1"/>
  <c r="N138" i="1"/>
  <c r="C164" i="1"/>
  <c r="C66" i="1" l="1"/>
  <c r="D66" i="1"/>
  <c r="E66" i="1"/>
  <c r="F66" i="1"/>
  <c r="G66" i="1"/>
  <c r="H66" i="1"/>
  <c r="I66" i="1"/>
  <c r="J66" i="1"/>
  <c r="K66" i="1"/>
  <c r="L66" i="1"/>
  <c r="M66" i="1"/>
  <c r="N66" i="1"/>
  <c r="N159" i="1" l="1"/>
  <c r="M159" i="1"/>
  <c r="L159" i="1"/>
  <c r="K159" i="1"/>
  <c r="J159" i="1"/>
  <c r="I159" i="1"/>
  <c r="H159" i="1"/>
  <c r="G159" i="1"/>
  <c r="F159" i="1"/>
  <c r="E159" i="1"/>
  <c r="D159" i="1"/>
  <c r="C159" i="1"/>
  <c r="M133" i="1" l="1"/>
  <c r="L133" i="1"/>
  <c r="K133" i="1"/>
  <c r="J133" i="1"/>
  <c r="I133" i="1"/>
  <c r="H133" i="1"/>
  <c r="G133" i="1"/>
  <c r="F133" i="1"/>
  <c r="E133" i="1"/>
  <c r="D133" i="1"/>
  <c r="N133" i="1"/>
  <c r="C133" i="1"/>
  <c r="N17" i="1" l="1"/>
  <c r="N80" i="1" l="1"/>
  <c r="M80" i="1"/>
  <c r="L80" i="1"/>
  <c r="K80" i="1"/>
  <c r="J80" i="1"/>
  <c r="I80" i="1"/>
  <c r="H80" i="1"/>
  <c r="G80" i="1"/>
  <c r="F80" i="1"/>
  <c r="E80" i="1"/>
  <c r="D80" i="1"/>
  <c r="C80" i="1"/>
  <c r="N73" i="1"/>
  <c r="M73" i="1"/>
  <c r="L73" i="1"/>
  <c r="K73" i="1"/>
  <c r="J73" i="1"/>
  <c r="I73" i="1"/>
  <c r="H73" i="1"/>
  <c r="G73" i="1"/>
  <c r="F73" i="1"/>
  <c r="E73" i="1"/>
  <c r="D73" i="1"/>
  <c r="C73" i="1"/>
  <c r="N59" i="1"/>
  <c r="M59" i="1"/>
  <c r="L59" i="1"/>
  <c r="K59" i="1"/>
  <c r="J59" i="1"/>
  <c r="I59" i="1"/>
  <c r="H59" i="1"/>
  <c r="G59" i="1"/>
  <c r="F59" i="1"/>
  <c r="E59" i="1"/>
  <c r="D59" i="1"/>
  <c r="C59" i="1"/>
  <c r="N52" i="1"/>
  <c r="M52" i="1"/>
  <c r="L52" i="1"/>
  <c r="K52" i="1"/>
  <c r="J52" i="1"/>
  <c r="I52" i="1"/>
  <c r="H52" i="1"/>
  <c r="G52" i="1"/>
  <c r="F52" i="1"/>
  <c r="E52" i="1"/>
  <c r="D52" i="1"/>
  <c r="C52" i="1"/>
  <c r="N45" i="1"/>
  <c r="M45" i="1"/>
  <c r="L45" i="1"/>
  <c r="K45" i="1"/>
  <c r="J45" i="1"/>
  <c r="I45" i="1"/>
  <c r="H45" i="1"/>
  <c r="G45" i="1"/>
  <c r="F45" i="1"/>
  <c r="E45" i="1"/>
  <c r="D45" i="1"/>
  <c r="C45" i="1"/>
  <c r="N38" i="1"/>
  <c r="M38" i="1"/>
  <c r="L38" i="1"/>
  <c r="K38" i="1"/>
  <c r="J38" i="1"/>
  <c r="I38" i="1"/>
  <c r="H38" i="1"/>
  <c r="G38" i="1"/>
  <c r="F38" i="1"/>
  <c r="E38" i="1"/>
  <c r="D38" i="1"/>
  <c r="C38" i="1"/>
  <c r="N31" i="1"/>
  <c r="M31" i="1"/>
  <c r="L31" i="1"/>
  <c r="K31" i="1"/>
  <c r="J31" i="1"/>
  <c r="I31" i="1"/>
  <c r="H31" i="1"/>
  <c r="G31" i="1"/>
  <c r="F31" i="1"/>
  <c r="E31" i="1"/>
  <c r="D31" i="1"/>
  <c r="C31" i="1"/>
  <c r="N24" i="1"/>
  <c r="M24" i="1"/>
  <c r="L24" i="1"/>
  <c r="K24" i="1"/>
  <c r="J24" i="1"/>
  <c r="I24" i="1"/>
  <c r="H24" i="1"/>
  <c r="G24" i="1"/>
  <c r="F24" i="1"/>
  <c r="E24" i="1"/>
  <c r="D24" i="1"/>
  <c r="C24" i="1"/>
  <c r="M17" i="1"/>
  <c r="L17" i="1"/>
  <c r="K17" i="1"/>
  <c r="J17" i="1"/>
  <c r="I17" i="1"/>
  <c r="H17" i="1"/>
  <c r="G17" i="1"/>
  <c r="F17" i="1"/>
  <c r="E17" i="1"/>
  <c r="D17" i="1"/>
  <c r="C17" i="1"/>
  <c r="J81" i="1" l="1"/>
  <c r="J83" i="1" s="1"/>
  <c r="D81" i="1"/>
  <c r="D83" i="1" s="1"/>
  <c r="L81" i="1"/>
  <c r="L82" i="1" s="1"/>
  <c r="L84" i="1" s="1"/>
  <c r="H81" i="1"/>
  <c r="H82" i="1" s="1"/>
  <c r="H84" i="1" s="1"/>
  <c r="F81" i="1"/>
  <c r="F83" i="1" s="1"/>
  <c r="C81" i="1"/>
  <c r="E81" i="1"/>
  <c r="E83" i="1" s="1"/>
  <c r="G81" i="1"/>
  <c r="G83" i="1" s="1"/>
  <c r="I81" i="1"/>
  <c r="I83" i="1" s="1"/>
  <c r="K81" i="1"/>
  <c r="K82" i="1" s="1"/>
  <c r="K84" i="1" s="1"/>
  <c r="M81" i="1"/>
  <c r="M83" i="1" s="1"/>
  <c r="D82" i="1" l="1"/>
  <c r="D84" i="1" s="1"/>
  <c r="H83" i="1"/>
  <c r="L83" i="1"/>
  <c r="I82" i="1"/>
  <c r="I84" i="1" s="1"/>
  <c r="F82" i="1"/>
  <c r="F84" i="1" s="1"/>
  <c r="E82" i="1"/>
  <c r="E84" i="1" s="1"/>
  <c r="J82" i="1"/>
  <c r="J84" i="1" s="1"/>
  <c r="M82" i="1"/>
  <c r="M84" i="1" s="1"/>
  <c r="K83" i="1"/>
  <c r="G82" i="1"/>
  <c r="G84" i="1" s="1"/>
  <c r="J223" i="1"/>
  <c r="M143" i="1" l="1"/>
  <c r="L143" i="1"/>
  <c r="K143" i="1"/>
  <c r="J143" i="1"/>
  <c r="I143" i="1"/>
  <c r="H143" i="1"/>
  <c r="G143" i="1"/>
  <c r="F143" i="1"/>
  <c r="E143" i="1"/>
  <c r="D143" i="1"/>
  <c r="C143" i="1"/>
  <c r="N143" i="1"/>
  <c r="N258" i="1" l="1"/>
  <c r="N223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M258" i="1"/>
  <c r="L258" i="1"/>
  <c r="K258" i="1"/>
  <c r="J258" i="1"/>
  <c r="I258" i="1"/>
  <c r="H258" i="1"/>
  <c r="G258" i="1"/>
  <c r="F258" i="1"/>
  <c r="E258" i="1"/>
  <c r="D258" i="1"/>
  <c r="C258" i="1"/>
  <c r="M251" i="1"/>
  <c r="L251" i="1"/>
  <c r="K251" i="1"/>
  <c r="J251" i="1"/>
  <c r="I251" i="1"/>
  <c r="H251" i="1"/>
  <c r="G251" i="1"/>
  <c r="F251" i="1"/>
  <c r="E251" i="1"/>
  <c r="D251" i="1"/>
  <c r="C251" i="1"/>
  <c r="M244" i="1"/>
  <c r="L244" i="1"/>
  <c r="K244" i="1"/>
  <c r="J244" i="1"/>
  <c r="I244" i="1"/>
  <c r="H244" i="1"/>
  <c r="G244" i="1"/>
  <c r="F244" i="1"/>
  <c r="E244" i="1"/>
  <c r="D244" i="1"/>
  <c r="C244" i="1"/>
  <c r="M237" i="1"/>
  <c r="L237" i="1"/>
  <c r="K237" i="1"/>
  <c r="J237" i="1"/>
  <c r="I237" i="1"/>
  <c r="H237" i="1"/>
  <c r="G237" i="1"/>
  <c r="F237" i="1"/>
  <c r="E237" i="1"/>
  <c r="D237" i="1"/>
  <c r="C237" i="1"/>
  <c r="M230" i="1"/>
  <c r="L230" i="1"/>
  <c r="K230" i="1"/>
  <c r="J230" i="1"/>
  <c r="I230" i="1"/>
  <c r="H230" i="1"/>
  <c r="G230" i="1"/>
  <c r="F230" i="1"/>
  <c r="E230" i="1"/>
  <c r="D230" i="1"/>
  <c r="C230" i="1"/>
  <c r="M223" i="1"/>
  <c r="L223" i="1"/>
  <c r="K223" i="1"/>
  <c r="I223" i="1"/>
  <c r="H223" i="1"/>
  <c r="G223" i="1"/>
  <c r="F223" i="1"/>
  <c r="E223" i="1"/>
  <c r="D223" i="1"/>
  <c r="C223" i="1"/>
  <c r="M216" i="1"/>
  <c r="L216" i="1"/>
  <c r="K216" i="1"/>
  <c r="J216" i="1"/>
  <c r="I216" i="1"/>
  <c r="H216" i="1"/>
  <c r="G216" i="1"/>
  <c r="F216" i="1"/>
  <c r="E216" i="1"/>
  <c r="D216" i="1"/>
  <c r="C216" i="1"/>
  <c r="M209" i="1"/>
  <c r="L209" i="1"/>
  <c r="K209" i="1"/>
  <c r="I209" i="1"/>
  <c r="H209" i="1"/>
  <c r="G209" i="1"/>
  <c r="F209" i="1"/>
  <c r="E209" i="1"/>
  <c r="D209" i="1"/>
  <c r="C209" i="1"/>
  <c r="J209" i="1"/>
  <c r="M202" i="1"/>
  <c r="L202" i="1"/>
  <c r="K202" i="1"/>
  <c r="J202" i="1"/>
  <c r="I202" i="1"/>
  <c r="H202" i="1"/>
  <c r="G202" i="1"/>
  <c r="F202" i="1"/>
  <c r="E202" i="1"/>
  <c r="D202" i="1"/>
  <c r="C202" i="1"/>
  <c r="N251" i="1"/>
  <c r="N244" i="1"/>
  <c r="N230" i="1"/>
  <c r="N216" i="1"/>
  <c r="N209" i="1"/>
  <c r="N202" i="1"/>
  <c r="L259" i="1" l="1"/>
  <c r="L261" i="1" s="1"/>
  <c r="F259" i="1"/>
  <c r="F260" i="1" s="1"/>
  <c r="F262" i="1" s="1"/>
  <c r="H259" i="1"/>
  <c r="H261" i="1" s="1"/>
  <c r="D259" i="1"/>
  <c r="D260" i="1" s="1"/>
  <c r="D262" i="1" s="1"/>
  <c r="J259" i="1"/>
  <c r="J261" i="1" s="1"/>
  <c r="C259" i="1"/>
  <c r="E259" i="1"/>
  <c r="E260" i="1" s="1"/>
  <c r="E262" i="1" s="1"/>
  <c r="G259" i="1"/>
  <c r="G260" i="1" s="1"/>
  <c r="G262" i="1" s="1"/>
  <c r="I259" i="1"/>
  <c r="I261" i="1" s="1"/>
  <c r="K259" i="1"/>
  <c r="K260" i="1" s="1"/>
  <c r="K262" i="1" s="1"/>
  <c r="M259" i="1"/>
  <c r="M261" i="1" s="1"/>
  <c r="C123" i="1"/>
  <c r="D123" i="1"/>
  <c r="E123" i="1"/>
  <c r="F123" i="1"/>
  <c r="G123" i="1"/>
  <c r="H123" i="1"/>
  <c r="I123" i="1"/>
  <c r="J123" i="1"/>
  <c r="K123" i="1"/>
  <c r="L123" i="1"/>
  <c r="M123" i="1"/>
  <c r="N123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N14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D261" i="1" l="1"/>
  <c r="F261" i="1"/>
  <c r="E261" i="1"/>
  <c r="H260" i="1"/>
  <c r="H262" i="1" s="1"/>
  <c r="G261" i="1"/>
  <c r="L260" i="1"/>
  <c r="L262" i="1" s="1"/>
  <c r="J260" i="1"/>
  <c r="J262" i="1" s="1"/>
  <c r="M260" i="1"/>
  <c r="M262" i="1" s="1"/>
  <c r="I260" i="1"/>
  <c r="I262" i="1" s="1"/>
  <c r="K261" i="1"/>
  <c r="H170" i="1"/>
  <c r="H171" i="1" s="1"/>
  <c r="M170" i="1"/>
  <c r="M172" i="1" s="1"/>
  <c r="I170" i="1"/>
  <c r="I171" i="1" s="1"/>
  <c r="E170" i="1"/>
  <c r="E171" i="1" s="1"/>
  <c r="L170" i="1"/>
  <c r="L171" i="1" s="1"/>
  <c r="D170" i="1"/>
  <c r="D171" i="1" s="1"/>
  <c r="K170" i="1"/>
  <c r="K171" i="1" s="1"/>
  <c r="G170" i="1"/>
  <c r="G171" i="1" s="1"/>
  <c r="J170" i="1"/>
  <c r="J171" i="1" s="1"/>
  <c r="F170" i="1"/>
  <c r="F172" i="1" s="1"/>
  <c r="K172" i="1" l="1"/>
  <c r="L172" i="1"/>
  <c r="H172" i="1"/>
  <c r="E172" i="1"/>
  <c r="J172" i="1"/>
  <c r="D172" i="1"/>
  <c r="M171" i="1"/>
  <c r="I172" i="1"/>
  <c r="F171" i="1"/>
  <c r="G172" i="1"/>
</calcChain>
</file>

<file path=xl/sharedStrings.xml><?xml version="1.0" encoding="utf-8"?>
<sst xmlns="http://schemas.openxmlformats.org/spreadsheetml/2006/main" count="310" uniqueCount="83">
  <si>
    <t>Утверждаю:</t>
  </si>
  <si>
    <t>Директор МБОУ "Сигнальненская СОШ</t>
  </si>
  <si>
    <r>
      <t xml:space="preserve">Примерное меню горячих </t>
    </r>
    <r>
      <rPr>
        <b/>
        <i/>
        <u/>
        <sz val="13"/>
        <color theme="1"/>
        <rFont val="Times New Roman"/>
        <family val="1"/>
        <charset val="204"/>
      </rPr>
      <t>обедов</t>
    </r>
    <r>
      <rPr>
        <b/>
        <sz val="13"/>
        <color theme="1"/>
        <rFont val="Times New Roman"/>
        <family val="1"/>
        <charset val="204"/>
      </rPr>
      <t xml:space="preserve"> для организации питания детей </t>
    </r>
    <r>
      <rPr>
        <b/>
        <i/>
        <u/>
        <sz val="13"/>
        <color theme="1"/>
        <rFont val="Times New Roman"/>
        <family val="1"/>
        <charset val="204"/>
      </rPr>
      <t>5 - 9 классов</t>
    </r>
    <r>
      <rPr>
        <b/>
        <sz val="13"/>
        <color theme="1"/>
        <rFont val="Times New Roman"/>
        <family val="1"/>
        <charset val="204"/>
      </rPr>
      <t>МБОУ "Сигнальненская СОШ"</t>
    </r>
  </si>
  <si>
    <t>Наименование блюд</t>
  </si>
  <si>
    <t>Выход блюд</t>
  </si>
  <si>
    <t xml:space="preserve">Энергетическая ценность </t>
  </si>
  <si>
    <t>Белки  г</t>
  </si>
  <si>
    <t>Жиры  г</t>
  </si>
  <si>
    <t>Углеводы г</t>
  </si>
  <si>
    <t>Витамины</t>
  </si>
  <si>
    <t>B 1</t>
  </si>
  <si>
    <t>C</t>
  </si>
  <si>
    <t>Минералы</t>
  </si>
  <si>
    <t>Магний</t>
  </si>
  <si>
    <t>Железо</t>
  </si>
  <si>
    <t>Стоимость</t>
  </si>
  <si>
    <t>руб.</t>
  </si>
  <si>
    <t>г</t>
  </si>
  <si>
    <t>Ккал   г</t>
  </si>
  <si>
    <t>Кальций</t>
  </si>
  <si>
    <t>№дня</t>
  </si>
  <si>
    <t>Гуляш</t>
  </si>
  <si>
    <t>Рис отварной</t>
  </si>
  <si>
    <t>Хлеб белгородский</t>
  </si>
  <si>
    <t>ИТОГО:</t>
  </si>
  <si>
    <t>Пюре картофельное</t>
  </si>
  <si>
    <t>Кисель</t>
  </si>
  <si>
    <t>А</t>
  </si>
  <si>
    <t>Суп картофельный с макаронными изд.</t>
  </si>
  <si>
    <t>Каша гречневая рассыпчатая</t>
  </si>
  <si>
    <t>Компот из кураги</t>
  </si>
  <si>
    <t>4день</t>
  </si>
  <si>
    <t>Борщ с капустой и сметаной</t>
  </si>
  <si>
    <t>5день</t>
  </si>
  <si>
    <t>Картофель отварной</t>
  </si>
  <si>
    <t>Чай с лимином и сахаром</t>
  </si>
  <si>
    <t>Чай с сахаром</t>
  </si>
  <si>
    <t>Борщ "Сибирский"</t>
  </si>
  <si>
    <t>Котлета говяжья</t>
  </si>
  <si>
    <t>Макаронные изделия отварные</t>
  </si>
  <si>
    <t>Птица отварная</t>
  </si>
  <si>
    <t>Всего за 10 дней:</t>
  </si>
  <si>
    <t>По норме за 1 день (max)</t>
  </si>
  <si>
    <t>В среднем за 1 день:</t>
  </si>
  <si>
    <r>
      <t xml:space="preserve">Примерное меню горячих </t>
    </r>
    <r>
      <rPr>
        <b/>
        <i/>
        <u/>
        <sz val="13"/>
        <color theme="1"/>
        <rFont val="Times New Roman"/>
        <family val="1"/>
        <charset val="204"/>
      </rPr>
      <t>завтраков</t>
    </r>
    <r>
      <rPr>
        <b/>
        <sz val="13"/>
        <color theme="1"/>
        <rFont val="Times New Roman"/>
        <family val="1"/>
        <charset val="204"/>
      </rPr>
      <t xml:space="preserve"> для организации питания детей </t>
    </r>
    <r>
      <rPr>
        <b/>
        <i/>
        <u/>
        <sz val="13"/>
        <color theme="1"/>
        <rFont val="Times New Roman"/>
        <family val="1"/>
        <charset val="204"/>
      </rPr>
      <t>5 - 9 классов</t>
    </r>
    <r>
      <rPr>
        <b/>
        <sz val="13"/>
        <color theme="1"/>
        <rFont val="Times New Roman"/>
        <family val="1"/>
        <charset val="204"/>
      </rPr>
      <t>МБОУ "Сигнальненская СОШ"</t>
    </r>
  </si>
  <si>
    <t>Омлет натуральный</t>
  </si>
  <si>
    <r>
      <t xml:space="preserve">Примерное меню горячих </t>
    </r>
    <r>
      <rPr>
        <b/>
        <i/>
        <u/>
        <sz val="13"/>
        <color theme="1"/>
        <rFont val="Times New Roman"/>
        <family val="1"/>
        <charset val="204"/>
      </rPr>
      <t>обедов</t>
    </r>
    <r>
      <rPr>
        <b/>
        <sz val="13"/>
        <color theme="1"/>
        <rFont val="Times New Roman"/>
        <family val="1"/>
        <charset val="204"/>
      </rPr>
      <t xml:space="preserve"> для организации питания детей 1</t>
    </r>
    <r>
      <rPr>
        <b/>
        <i/>
        <u/>
        <sz val="13"/>
        <color theme="1"/>
        <rFont val="Times New Roman"/>
        <family val="1"/>
        <charset val="204"/>
      </rPr>
      <t xml:space="preserve"> - 4 классов</t>
    </r>
    <r>
      <rPr>
        <b/>
        <sz val="13"/>
        <color theme="1"/>
        <rFont val="Times New Roman"/>
        <family val="1"/>
        <charset val="204"/>
      </rPr>
      <t>МБОУ "Сигнальненская СОШ"</t>
    </r>
  </si>
  <si>
    <t>Суп гороховый с гренками</t>
  </si>
  <si>
    <t>5 день</t>
  </si>
  <si>
    <t>6 день</t>
  </si>
  <si>
    <t>7 день</t>
  </si>
  <si>
    <t>8 день</t>
  </si>
  <si>
    <t>9 день</t>
  </si>
  <si>
    <t>1 день</t>
  </si>
  <si>
    <t>2 день</t>
  </si>
  <si>
    <t>3 день</t>
  </si>
  <si>
    <t>4 день</t>
  </si>
  <si>
    <t>Компот из смеси сухофруктов</t>
  </si>
  <si>
    <t>Рассольник Ленинградский</t>
  </si>
  <si>
    <t>Котлета рыбная запеченная</t>
  </si>
  <si>
    <t>Компот из апельсинов с яблоками</t>
  </si>
  <si>
    <t>Суп Харчо</t>
  </si>
  <si>
    <t>Яблоко</t>
  </si>
  <si>
    <t>Суп рисовый с курой</t>
  </si>
  <si>
    <t>Уха Ростовская</t>
  </si>
  <si>
    <t>Голубцы ленивые (из говядины)</t>
  </si>
  <si>
    <t>10 день</t>
  </si>
  <si>
    <t>Компот из апельсин и яблок</t>
  </si>
  <si>
    <t>Хлеб пшеничный</t>
  </si>
  <si>
    <t>Запеканка из рыбы</t>
  </si>
  <si>
    <t>Соте из рыбы с молочным соусом</t>
  </si>
  <si>
    <t>150/50</t>
  </si>
  <si>
    <t xml:space="preserve">Е.Н. Шмакова </t>
  </si>
  <si>
    <t>Фрикадельки из говядины в т/с</t>
  </si>
  <si>
    <t>Котлета рубленная из птици</t>
  </si>
  <si>
    <t>Горошек зеленый</t>
  </si>
  <si>
    <t>1день</t>
  </si>
  <si>
    <t>100/50</t>
  </si>
  <si>
    <t>Суп Полевой с мясом</t>
  </si>
  <si>
    <t>Суп с клёцками</t>
  </si>
  <si>
    <t>"____"___________________2026г.</t>
  </si>
  <si>
    <t>2026 - 2027 учебный год.</t>
  </si>
  <si>
    <t>"__12__"_января____________2026г.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</si>
</sst>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u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vertical="top" textRotation="255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2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25" xfId="0" applyFont="1" applyFill="1" applyBorder="1"/>
    <xf numFmtId="0" fontId="2" fillId="0" borderId="26" xfId="0" applyFont="1" applyFill="1" applyBorder="1"/>
    <xf numFmtId="0" fontId="6" fillId="0" borderId="12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/>
    </xf>
    <xf numFmtId="0" fontId="2" fillId="0" borderId="27" xfId="0" applyFont="1" applyFill="1" applyBorder="1"/>
    <xf numFmtId="0" fontId="2" fillId="0" borderId="1" xfId="0" applyFont="1" applyFill="1" applyBorder="1"/>
    <xf numFmtId="0" fontId="2" fillId="0" borderId="4" xfId="0" applyFont="1" applyFill="1" applyBorder="1"/>
    <xf numFmtId="0" fontId="2" fillId="0" borderId="6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top" textRotation="255"/>
    </xf>
    <xf numFmtId="0" fontId="6" fillId="0" borderId="13" xfId="0" applyFont="1" applyFill="1" applyBorder="1" applyAlignment="1">
      <alignment horizontal="left"/>
    </xf>
    <xf numFmtId="0" fontId="2" fillId="0" borderId="12" xfId="0" applyFont="1" applyFill="1" applyBorder="1" applyAlignment="1">
      <alignment vertical="top" textRotation="255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 textRotation="255"/>
    </xf>
    <xf numFmtId="0" fontId="0" fillId="0" borderId="0" xfId="0" applyFill="1"/>
    <xf numFmtId="0" fontId="5" fillId="0" borderId="0" xfId="0" applyFont="1" applyFill="1" applyAlignment="1"/>
    <xf numFmtId="0" fontId="2" fillId="0" borderId="22" xfId="0" applyFont="1" applyFill="1" applyBorder="1" applyAlignment="1">
      <alignment vertical="top" textRotation="255"/>
    </xf>
    <xf numFmtId="0" fontId="6" fillId="0" borderId="12" xfId="0" applyFont="1" applyFill="1" applyBorder="1" applyAlignment="1">
      <alignment horizontal="left"/>
    </xf>
    <xf numFmtId="0" fontId="6" fillId="0" borderId="5" xfId="0" applyFont="1" applyFill="1" applyBorder="1" applyAlignment="1">
      <alignment vertical="top" textRotation="255"/>
    </xf>
    <xf numFmtId="0" fontId="6" fillId="0" borderId="0" xfId="0" applyFont="1" applyFill="1" applyBorder="1" applyAlignment="1">
      <alignment vertical="top" textRotation="255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 textRotation="255"/>
    </xf>
    <xf numFmtId="2" fontId="6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/>
    <xf numFmtId="2" fontId="2" fillId="0" borderId="10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2" fontId="6" fillId="0" borderId="14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0" fontId="2" fillId="0" borderId="32" xfId="0" applyFont="1" applyFill="1" applyBorder="1"/>
    <xf numFmtId="0" fontId="2" fillId="0" borderId="33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2" fillId="0" borderId="26" xfId="0" applyFont="1" applyBorder="1"/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27" xfId="0" applyFont="1" applyBorder="1"/>
    <xf numFmtId="0" fontId="2" fillId="0" borderId="2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/>
    <xf numFmtId="0" fontId="2" fillId="0" borderId="6" xfId="0" applyFont="1" applyBorder="1"/>
    <xf numFmtId="0" fontId="2" fillId="0" borderId="9" xfId="0" applyFont="1" applyBorder="1" applyAlignment="1">
      <alignment horizontal="center" vertical="center"/>
    </xf>
    <xf numFmtId="0" fontId="9" fillId="0" borderId="0" xfId="0" applyFont="1" applyFill="1"/>
    <xf numFmtId="164" fontId="2" fillId="0" borderId="8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top" textRotation="255"/>
    </xf>
    <xf numFmtId="0" fontId="7" fillId="0" borderId="21" xfId="0" applyFont="1" applyFill="1" applyBorder="1" applyAlignment="1">
      <alignment horizontal="center" vertical="top" textRotation="255"/>
    </xf>
    <xf numFmtId="0" fontId="6" fillId="0" borderId="24" xfId="0" applyFont="1" applyFill="1" applyBorder="1" applyAlignment="1">
      <alignment horizontal="center" vertical="top" textRotation="255"/>
    </xf>
    <xf numFmtId="0" fontId="6" fillId="0" borderId="3" xfId="0" applyFont="1" applyFill="1" applyBorder="1" applyAlignment="1">
      <alignment horizontal="center" vertical="top" textRotation="255"/>
    </xf>
    <xf numFmtId="0" fontId="6" fillId="0" borderId="18" xfId="0" applyFont="1" applyFill="1" applyBorder="1" applyAlignment="1">
      <alignment horizontal="center" vertical="top" textRotation="255"/>
    </xf>
    <xf numFmtId="0" fontId="6" fillId="0" borderId="19" xfId="0" applyFont="1" applyFill="1" applyBorder="1" applyAlignment="1">
      <alignment horizontal="center" vertical="top" textRotation="255"/>
    </xf>
    <xf numFmtId="0" fontId="2" fillId="0" borderId="22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 textRotation="255"/>
    </xf>
    <xf numFmtId="0" fontId="2" fillId="0" borderId="21" xfId="0" applyFont="1" applyFill="1" applyBorder="1" applyAlignment="1">
      <alignment vertical="center" textRotation="255"/>
    </xf>
    <xf numFmtId="0" fontId="6" fillId="0" borderId="20" xfId="0" applyFont="1" applyFill="1" applyBorder="1" applyAlignment="1">
      <alignment horizontal="center" vertical="top" textRotation="255"/>
    </xf>
    <xf numFmtId="0" fontId="6" fillId="0" borderId="21" xfId="0" applyFont="1" applyFill="1" applyBorder="1" applyAlignment="1">
      <alignment horizontal="center" vertical="top" textRotation="255"/>
    </xf>
    <xf numFmtId="0" fontId="3" fillId="0" borderId="0" xfId="0" applyFont="1" applyFill="1" applyAlignment="1">
      <alignment horizontal="center"/>
    </xf>
    <xf numFmtId="0" fontId="8" fillId="0" borderId="20" xfId="0" applyFont="1" applyFill="1" applyBorder="1" applyAlignment="1">
      <alignment horizontal="center" vertical="top" textRotation="255"/>
    </xf>
    <xf numFmtId="0" fontId="8" fillId="0" borderId="24" xfId="0" applyFont="1" applyFill="1" applyBorder="1" applyAlignment="1">
      <alignment horizontal="center" vertical="top" textRotation="255"/>
    </xf>
    <xf numFmtId="0" fontId="8" fillId="0" borderId="21" xfId="0" applyFont="1" applyFill="1" applyBorder="1" applyAlignment="1">
      <alignment horizontal="center" vertical="top" textRotation="255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11" fillId="0" borderId="20" xfId="0" applyFont="1" applyFill="1" applyBorder="1" applyAlignment="1">
      <alignment horizontal="center" vertical="top" textRotation="255"/>
    </xf>
    <xf numFmtId="0" fontId="11" fillId="0" borderId="24" xfId="0" applyFont="1" applyFill="1" applyBorder="1" applyAlignment="1">
      <alignment horizontal="center" vertical="top" textRotation="255"/>
    </xf>
    <xf numFmtId="0" fontId="11" fillId="0" borderId="21" xfId="0" applyFont="1" applyFill="1" applyBorder="1" applyAlignment="1">
      <alignment horizontal="center" vertical="top" textRotation="255"/>
    </xf>
    <xf numFmtId="0" fontId="5" fillId="0" borderId="0" xfId="0" applyFont="1" applyFill="1" applyAlignment="1">
      <alignment horizontal="right"/>
    </xf>
    <xf numFmtId="0" fontId="10" fillId="0" borderId="20" xfId="0" applyFont="1" applyFill="1" applyBorder="1" applyAlignment="1">
      <alignment horizontal="center" vertical="top" textRotation="255"/>
    </xf>
    <xf numFmtId="0" fontId="10" fillId="0" borderId="24" xfId="0" applyFont="1" applyFill="1" applyBorder="1" applyAlignment="1">
      <alignment horizontal="center" vertical="top" textRotation="255"/>
    </xf>
    <xf numFmtId="0" fontId="10" fillId="0" borderId="21" xfId="0" applyFont="1" applyFill="1" applyBorder="1" applyAlignment="1">
      <alignment horizontal="center" vertical="top" textRotation="255"/>
    </xf>
    <xf numFmtId="0" fontId="7" fillId="0" borderId="20" xfId="0" applyFont="1" applyFill="1" applyBorder="1" applyAlignment="1">
      <alignment horizontal="center" vertical="top" textRotation="255"/>
    </xf>
    <xf numFmtId="0" fontId="2" fillId="0" borderId="2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top" textRotation="255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9"/>
  <sheetViews>
    <sheetView tabSelected="1" showWhiteSpace="0" view="pageLayout" zoomScaleNormal="100" zoomScaleSheetLayoutView="70" workbookViewId="0">
      <selection activeCell="I4" sqref="I4:N4"/>
    </sheetView>
  </sheetViews>
  <sheetFormatPr defaultRowHeight="15" x14ac:dyDescent="0.25"/>
  <cols>
    <col min="1" max="1" width="5" customWidth="1"/>
    <col min="2" max="2" width="38.85546875" customWidth="1"/>
    <col min="3" max="3" width="7.42578125" customWidth="1"/>
    <col min="4" max="5" width="7.5703125" customWidth="1"/>
    <col min="6" max="6" width="10.28515625" customWidth="1"/>
    <col min="7" max="7" width="8.140625" customWidth="1"/>
    <col min="8" max="8" width="7.7109375" customWidth="1"/>
    <col min="9" max="9" width="6.7109375" customWidth="1"/>
    <col min="10" max="10" width="7.140625" customWidth="1"/>
    <col min="11" max="11" width="9" customWidth="1"/>
    <col min="12" max="13" width="7.5703125" customWidth="1"/>
    <col min="14" max="14" width="10.85546875" customWidth="1"/>
    <col min="15" max="15" width="6.140625" customWidth="1"/>
  </cols>
  <sheetData>
    <row r="1" spans="1:14" ht="16.5" x14ac:dyDescent="0.25">
      <c r="A1" s="54"/>
      <c r="B1" s="54"/>
      <c r="C1" s="54"/>
      <c r="D1" s="54"/>
      <c r="E1" s="54"/>
      <c r="F1" s="54"/>
      <c r="G1" s="54"/>
      <c r="H1" s="54"/>
      <c r="I1" s="125" t="s">
        <v>0</v>
      </c>
      <c r="J1" s="125"/>
      <c r="K1" s="125"/>
      <c r="L1" s="125"/>
      <c r="M1" s="55"/>
      <c r="N1" s="55"/>
    </row>
    <row r="2" spans="1:14" ht="16.5" x14ac:dyDescent="0.25">
      <c r="A2" s="106"/>
      <c r="B2" s="5"/>
      <c r="C2" s="54"/>
      <c r="D2" s="54"/>
      <c r="E2" s="54"/>
      <c r="F2" s="54"/>
      <c r="G2" s="54"/>
      <c r="H2" s="54"/>
      <c r="I2" s="125" t="s">
        <v>1</v>
      </c>
      <c r="J2" s="125"/>
      <c r="K2" s="125"/>
      <c r="L2" s="125"/>
      <c r="M2" s="125"/>
      <c r="N2" s="125"/>
    </row>
    <row r="3" spans="1:14" ht="16.5" x14ac:dyDescent="0.25">
      <c r="A3" s="54"/>
      <c r="B3" s="54"/>
      <c r="C3" s="54"/>
      <c r="D3" s="54"/>
      <c r="E3" s="54"/>
      <c r="F3" s="54"/>
      <c r="G3" s="54"/>
      <c r="H3" s="54"/>
      <c r="I3" s="130" t="s">
        <v>72</v>
      </c>
      <c r="J3" s="130"/>
      <c r="K3" s="130"/>
      <c r="L3" s="130"/>
      <c r="M3" s="130"/>
      <c r="N3" s="130"/>
    </row>
    <row r="4" spans="1:14" ht="16.5" x14ac:dyDescent="0.25">
      <c r="A4" s="54"/>
      <c r="B4" s="54"/>
      <c r="C4" s="54"/>
      <c r="D4" s="54"/>
      <c r="E4" s="54"/>
      <c r="F4" s="54"/>
      <c r="G4" s="54"/>
      <c r="H4" s="54"/>
      <c r="I4" s="130" t="s">
        <v>82</v>
      </c>
      <c r="J4" s="130"/>
      <c r="K4" s="130"/>
      <c r="L4" s="130"/>
      <c r="M4" s="130"/>
      <c r="N4" s="130"/>
    </row>
    <row r="5" spans="1:14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ht="17.25" x14ac:dyDescent="0.3">
      <c r="A6" s="121" t="s">
        <v>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54"/>
    </row>
    <row r="7" spans="1:14" ht="16.5" x14ac:dyDescent="0.25">
      <c r="A7" s="54"/>
      <c r="B7" s="54"/>
      <c r="C7" s="54"/>
      <c r="D7" s="54"/>
      <c r="E7" s="121" t="s">
        <v>81</v>
      </c>
      <c r="F7" s="121"/>
      <c r="G7" s="121"/>
      <c r="H7" s="121"/>
      <c r="I7" s="54"/>
      <c r="J7" s="54"/>
      <c r="K7" s="54"/>
      <c r="L7" s="54"/>
      <c r="M7" s="54"/>
      <c r="N7" s="54"/>
    </row>
    <row r="8" spans="1:14" ht="15.75" thickBot="1" x14ac:dyDescent="0.3">
      <c r="A8" s="9"/>
      <c r="B8" s="9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32.25" thickBot="1" x14ac:dyDescent="0.3">
      <c r="A9" s="117" t="s">
        <v>20</v>
      </c>
      <c r="B9" s="137" t="s">
        <v>3</v>
      </c>
      <c r="C9" s="34" t="s">
        <v>4</v>
      </c>
      <c r="D9" s="115" t="s">
        <v>5</v>
      </c>
      <c r="E9" s="116"/>
      <c r="F9" s="116"/>
      <c r="G9" s="135"/>
      <c r="H9" s="115" t="s">
        <v>9</v>
      </c>
      <c r="I9" s="116"/>
      <c r="J9" s="116"/>
      <c r="K9" s="115" t="s">
        <v>12</v>
      </c>
      <c r="L9" s="116"/>
      <c r="M9" s="135"/>
      <c r="N9" s="35" t="s">
        <v>15</v>
      </c>
    </row>
    <row r="10" spans="1:14" ht="32.25" thickBot="1" x14ac:dyDescent="0.3">
      <c r="A10" s="118"/>
      <c r="B10" s="138"/>
      <c r="C10" s="36" t="s">
        <v>17</v>
      </c>
      <c r="D10" s="37" t="s">
        <v>6</v>
      </c>
      <c r="E10" s="37" t="s">
        <v>7</v>
      </c>
      <c r="F10" s="37" t="s">
        <v>8</v>
      </c>
      <c r="G10" s="39" t="s">
        <v>18</v>
      </c>
      <c r="H10" s="40" t="s">
        <v>10</v>
      </c>
      <c r="I10" s="40" t="s">
        <v>11</v>
      </c>
      <c r="J10" s="84" t="s">
        <v>27</v>
      </c>
      <c r="K10" s="40" t="s">
        <v>19</v>
      </c>
      <c r="L10" s="40" t="s">
        <v>13</v>
      </c>
      <c r="M10" s="40" t="s">
        <v>14</v>
      </c>
      <c r="N10" s="40" t="s">
        <v>16</v>
      </c>
    </row>
    <row r="11" spans="1:14" ht="15.75" x14ac:dyDescent="0.25">
      <c r="A11" s="136" t="s">
        <v>53</v>
      </c>
      <c r="B11" s="94" t="s">
        <v>37</v>
      </c>
      <c r="C11" s="95">
        <v>250</v>
      </c>
      <c r="D11" s="95">
        <v>6.3250000000000002</v>
      </c>
      <c r="E11" s="95">
        <v>9.6999999999999993</v>
      </c>
      <c r="F11" s="95">
        <v>10.77</v>
      </c>
      <c r="G11" s="96">
        <v>182.375</v>
      </c>
      <c r="H11" s="95">
        <v>0.125</v>
      </c>
      <c r="I11" s="95">
        <v>9.8249999999999993</v>
      </c>
      <c r="J11" s="97">
        <v>2.5000000000000001E-2</v>
      </c>
      <c r="K11" s="95">
        <v>61.72</v>
      </c>
      <c r="L11" s="95">
        <v>43.55</v>
      </c>
      <c r="M11" s="95">
        <v>5.56</v>
      </c>
      <c r="N11" s="98">
        <v>20.190000000000001</v>
      </c>
    </row>
    <row r="12" spans="1:14" ht="15.75" x14ac:dyDescent="0.25">
      <c r="A12" s="113"/>
      <c r="B12" s="94" t="s">
        <v>38</v>
      </c>
      <c r="C12" s="95">
        <v>100</v>
      </c>
      <c r="D12" s="95">
        <v>13.99</v>
      </c>
      <c r="E12" s="95">
        <v>10.39</v>
      </c>
      <c r="F12" s="95">
        <v>14.13</v>
      </c>
      <c r="G12" s="95">
        <v>205.875</v>
      </c>
      <c r="H12" s="95">
        <v>0.09</v>
      </c>
      <c r="I12" s="95">
        <v>0.13</v>
      </c>
      <c r="J12" s="97">
        <v>25.87</v>
      </c>
      <c r="K12" s="95">
        <v>39.369999999999997</v>
      </c>
      <c r="L12" s="95">
        <v>28.91</v>
      </c>
      <c r="M12" s="95">
        <v>1.35</v>
      </c>
      <c r="N12" s="98">
        <v>61.81</v>
      </c>
    </row>
    <row r="13" spans="1:14" ht="15.75" x14ac:dyDescent="0.25">
      <c r="A13" s="113"/>
      <c r="B13" s="94" t="s">
        <v>22</v>
      </c>
      <c r="C13" s="95">
        <v>180</v>
      </c>
      <c r="D13" s="95">
        <v>4.93</v>
      </c>
      <c r="E13" s="95">
        <v>7.59</v>
      </c>
      <c r="F13" s="95">
        <v>35.74</v>
      </c>
      <c r="G13" s="95">
        <v>236.93</v>
      </c>
      <c r="H13" s="95">
        <v>0.21</v>
      </c>
      <c r="I13" s="95">
        <v>2.48</v>
      </c>
      <c r="J13" s="97">
        <v>0.03</v>
      </c>
      <c r="K13" s="95">
        <v>60.98</v>
      </c>
      <c r="L13" s="95">
        <v>77.180000000000007</v>
      </c>
      <c r="M13" s="95">
        <v>1.63</v>
      </c>
      <c r="N13" s="98">
        <v>9.56</v>
      </c>
    </row>
    <row r="14" spans="1:14" ht="15.75" x14ac:dyDescent="0.25">
      <c r="A14" s="113"/>
      <c r="B14" s="94" t="s">
        <v>30</v>
      </c>
      <c r="C14" s="95">
        <v>200</v>
      </c>
      <c r="D14" s="95">
        <v>1</v>
      </c>
      <c r="E14" s="95">
        <v>0</v>
      </c>
      <c r="F14" s="95">
        <v>22</v>
      </c>
      <c r="G14" s="95">
        <v>88</v>
      </c>
      <c r="H14" s="95">
        <v>0.02</v>
      </c>
      <c r="I14" s="95">
        <v>0.8</v>
      </c>
      <c r="J14" s="97">
        <v>0.7</v>
      </c>
      <c r="K14" s="95">
        <v>32.22</v>
      </c>
      <c r="L14" s="95">
        <v>21</v>
      </c>
      <c r="M14" s="95">
        <v>0.66</v>
      </c>
      <c r="N14" s="98">
        <v>9.0399999999999991</v>
      </c>
    </row>
    <row r="15" spans="1:14" ht="15.75" x14ac:dyDescent="0.25">
      <c r="A15" s="113"/>
      <c r="B15" s="94" t="s">
        <v>68</v>
      </c>
      <c r="C15" s="95">
        <v>40</v>
      </c>
      <c r="D15" s="95">
        <v>3.28</v>
      </c>
      <c r="E15" s="95">
        <v>0.46</v>
      </c>
      <c r="F15" s="95">
        <v>19.239999999999998</v>
      </c>
      <c r="G15" s="95">
        <v>95.6</v>
      </c>
      <c r="H15" s="95">
        <v>0</v>
      </c>
      <c r="I15" s="95">
        <v>0</v>
      </c>
      <c r="J15" s="97">
        <v>0</v>
      </c>
      <c r="K15" s="95">
        <v>9.1999999999999993</v>
      </c>
      <c r="L15" s="95">
        <v>13.2</v>
      </c>
      <c r="M15" s="95">
        <v>0.8</v>
      </c>
      <c r="N15" s="75">
        <v>4.13</v>
      </c>
    </row>
    <row r="16" spans="1:14" ht="16.5" thickBot="1" x14ac:dyDescent="0.3">
      <c r="A16" s="113"/>
      <c r="B16" s="99" t="s">
        <v>23</v>
      </c>
      <c r="C16" s="100">
        <v>30</v>
      </c>
      <c r="D16" s="100">
        <v>1.96</v>
      </c>
      <c r="E16" s="100">
        <v>0.4</v>
      </c>
      <c r="F16" s="100">
        <v>18.399999999999999</v>
      </c>
      <c r="G16" s="100">
        <v>88</v>
      </c>
      <c r="H16" s="100">
        <v>0</v>
      </c>
      <c r="I16" s="100">
        <v>0</v>
      </c>
      <c r="J16" s="95">
        <v>0</v>
      </c>
      <c r="K16" s="100">
        <v>7.2</v>
      </c>
      <c r="L16" s="100">
        <v>8</v>
      </c>
      <c r="M16" s="100">
        <v>1.1599999999999999</v>
      </c>
      <c r="N16" s="76">
        <v>4.2699999999999996</v>
      </c>
    </row>
    <row r="17" spans="1:14" ht="16.5" thickBot="1" x14ac:dyDescent="0.3">
      <c r="A17" s="114"/>
      <c r="B17" s="18" t="s">
        <v>24</v>
      </c>
      <c r="C17" s="43">
        <f t="shared" ref="C17:J17" si="0">SUM(C11:C16)</f>
        <v>800</v>
      </c>
      <c r="D17" s="43">
        <f t="shared" si="0"/>
        <v>31.485000000000003</v>
      </c>
      <c r="E17" s="43">
        <f t="shared" si="0"/>
        <v>28.54</v>
      </c>
      <c r="F17" s="43">
        <f t="shared" si="0"/>
        <v>120.28</v>
      </c>
      <c r="G17" s="44">
        <f t="shared" si="0"/>
        <v>896.78000000000009</v>
      </c>
      <c r="H17" s="45">
        <f t="shared" si="0"/>
        <v>0.44500000000000001</v>
      </c>
      <c r="I17" s="43">
        <f t="shared" si="0"/>
        <v>13.235000000000001</v>
      </c>
      <c r="J17" s="79">
        <f t="shared" si="0"/>
        <v>26.625</v>
      </c>
      <c r="K17" s="44">
        <f>SUM(K11:K16)</f>
        <v>210.68999999999997</v>
      </c>
      <c r="L17" s="43">
        <f>SUM(L11:L16)</f>
        <v>191.83999999999997</v>
      </c>
      <c r="M17" s="44">
        <f>SUM(M11:M16)</f>
        <v>11.16</v>
      </c>
      <c r="N17" s="93">
        <f>SUM(N11:N16)</f>
        <v>108.99999999999999</v>
      </c>
    </row>
    <row r="18" spans="1:14" ht="15.75" x14ac:dyDescent="0.25">
      <c r="A18" s="113" t="s">
        <v>54</v>
      </c>
      <c r="B18" s="17" t="s">
        <v>64</v>
      </c>
      <c r="C18" s="83">
        <v>250</v>
      </c>
      <c r="D18" s="83">
        <v>6.72</v>
      </c>
      <c r="E18" s="83">
        <v>4.5999999999999996</v>
      </c>
      <c r="F18" s="83">
        <v>8.8000000000000007</v>
      </c>
      <c r="G18" s="83">
        <v>147.1</v>
      </c>
      <c r="H18" s="83">
        <v>0.1</v>
      </c>
      <c r="I18" s="83">
        <v>12.15</v>
      </c>
      <c r="J18" s="80">
        <v>2.5000000000000001E-2</v>
      </c>
      <c r="K18" s="83">
        <v>49.5</v>
      </c>
      <c r="L18" s="83">
        <v>37.75</v>
      </c>
      <c r="M18" s="83">
        <v>1.175</v>
      </c>
      <c r="N18" s="75">
        <v>15.95</v>
      </c>
    </row>
    <row r="19" spans="1:14" ht="15.75" x14ac:dyDescent="0.25">
      <c r="A19" s="113"/>
      <c r="B19" s="17" t="s">
        <v>65</v>
      </c>
      <c r="C19" s="83">
        <v>100</v>
      </c>
      <c r="D19" s="83">
        <v>6.46</v>
      </c>
      <c r="E19" s="83">
        <v>5.59</v>
      </c>
      <c r="F19" s="83">
        <v>8.66</v>
      </c>
      <c r="G19" s="83">
        <v>110.82599999999999</v>
      </c>
      <c r="H19" s="83">
        <v>0.03</v>
      </c>
      <c r="I19" s="83">
        <v>20.89</v>
      </c>
      <c r="J19" s="80">
        <v>0</v>
      </c>
      <c r="K19" s="83">
        <v>35.840000000000003</v>
      </c>
      <c r="L19" s="83">
        <v>20.350000000000001</v>
      </c>
      <c r="M19" s="83">
        <v>0.95</v>
      </c>
      <c r="N19" s="75">
        <v>66.73</v>
      </c>
    </row>
    <row r="20" spans="1:14" ht="15.75" x14ac:dyDescent="0.25">
      <c r="A20" s="113"/>
      <c r="B20" s="17" t="s">
        <v>39</v>
      </c>
      <c r="C20" s="83">
        <v>180</v>
      </c>
      <c r="D20" s="83">
        <v>5.52</v>
      </c>
      <c r="E20" s="83">
        <v>4.5199999999999996</v>
      </c>
      <c r="F20" s="83">
        <v>26.45</v>
      </c>
      <c r="G20" s="83">
        <v>168.45</v>
      </c>
      <c r="H20" s="83">
        <v>0.06</v>
      </c>
      <c r="I20" s="83">
        <v>0</v>
      </c>
      <c r="J20" s="80">
        <v>21</v>
      </c>
      <c r="K20" s="83">
        <v>4.8600000000000003</v>
      </c>
      <c r="L20" s="83">
        <v>21.12</v>
      </c>
      <c r="M20" s="83">
        <v>1.1100000000000001</v>
      </c>
      <c r="N20" s="75">
        <v>8.06</v>
      </c>
    </row>
    <row r="21" spans="1:14" ht="15.75" x14ac:dyDescent="0.25">
      <c r="A21" s="113"/>
      <c r="B21" s="17" t="s">
        <v>60</v>
      </c>
      <c r="C21" s="83">
        <v>200</v>
      </c>
      <c r="D21" s="83">
        <v>0.43</v>
      </c>
      <c r="E21" s="83">
        <v>0.18</v>
      </c>
      <c r="F21" s="83">
        <v>27.84</v>
      </c>
      <c r="G21" s="47">
        <v>114.66</v>
      </c>
      <c r="H21" s="83">
        <v>0</v>
      </c>
      <c r="I21" s="83">
        <v>7.2</v>
      </c>
      <c r="J21" s="80">
        <v>0</v>
      </c>
      <c r="K21" s="78">
        <v>0</v>
      </c>
      <c r="L21" s="83">
        <v>0</v>
      </c>
      <c r="M21" s="78">
        <v>0</v>
      </c>
      <c r="N21" s="75">
        <v>9.86</v>
      </c>
    </row>
    <row r="22" spans="1:14" ht="15.75" x14ac:dyDescent="0.25">
      <c r="A22" s="113"/>
      <c r="B22" s="17" t="s">
        <v>68</v>
      </c>
      <c r="C22" s="83">
        <v>40</v>
      </c>
      <c r="D22" s="83">
        <v>3.28</v>
      </c>
      <c r="E22" s="83">
        <v>0.46</v>
      </c>
      <c r="F22" s="83">
        <v>19.239999999999998</v>
      </c>
      <c r="G22" s="83">
        <v>95.6</v>
      </c>
      <c r="H22" s="83">
        <v>0</v>
      </c>
      <c r="I22" s="83">
        <v>0</v>
      </c>
      <c r="J22" s="80">
        <v>0</v>
      </c>
      <c r="K22" s="83">
        <v>9.1999999999999993</v>
      </c>
      <c r="L22" s="83">
        <v>13.2</v>
      </c>
      <c r="M22" s="83">
        <v>0.8</v>
      </c>
      <c r="N22" s="75">
        <v>4.13</v>
      </c>
    </row>
    <row r="23" spans="1:14" ht="16.5" thickBot="1" x14ac:dyDescent="0.3">
      <c r="A23" s="113"/>
      <c r="B23" s="17" t="s">
        <v>23</v>
      </c>
      <c r="C23" s="83">
        <v>30</v>
      </c>
      <c r="D23" s="77">
        <v>1.96</v>
      </c>
      <c r="E23" s="77">
        <v>0.4</v>
      </c>
      <c r="F23" s="77">
        <v>18.399999999999999</v>
      </c>
      <c r="G23" s="77">
        <v>88</v>
      </c>
      <c r="H23" s="77">
        <v>0</v>
      </c>
      <c r="I23" s="77">
        <v>0</v>
      </c>
      <c r="J23" s="83">
        <v>0</v>
      </c>
      <c r="K23" s="77">
        <v>7.2</v>
      </c>
      <c r="L23" s="77">
        <v>8</v>
      </c>
      <c r="M23" s="77">
        <v>1.1599999999999999</v>
      </c>
      <c r="N23" s="76">
        <v>4.2699999999999996</v>
      </c>
    </row>
    <row r="24" spans="1:14" ht="16.5" thickBot="1" x14ac:dyDescent="0.3">
      <c r="A24" s="114"/>
      <c r="B24" s="18" t="s">
        <v>24</v>
      </c>
      <c r="C24" s="43">
        <f t="shared" ref="C24:J24" si="1">SUM(C18:C23)</f>
        <v>800</v>
      </c>
      <c r="D24" s="43">
        <f t="shared" si="1"/>
        <v>24.37</v>
      </c>
      <c r="E24" s="46">
        <f t="shared" si="1"/>
        <v>15.75</v>
      </c>
      <c r="F24" s="43">
        <f t="shared" si="1"/>
        <v>109.38999999999999</v>
      </c>
      <c r="G24" s="43">
        <f t="shared" si="1"/>
        <v>724.63599999999997</v>
      </c>
      <c r="H24" s="43">
        <f t="shared" si="1"/>
        <v>0.19</v>
      </c>
      <c r="I24" s="43">
        <f t="shared" si="1"/>
        <v>40.24</v>
      </c>
      <c r="J24" s="79">
        <f t="shared" si="1"/>
        <v>21.024999999999999</v>
      </c>
      <c r="K24" s="43">
        <f>SUM(K18:K23)</f>
        <v>106.60000000000001</v>
      </c>
      <c r="L24" s="43">
        <f>SUM(L18:L23)</f>
        <v>100.42</v>
      </c>
      <c r="M24" s="43">
        <f>SUM(M18:M23)</f>
        <v>5.1950000000000003</v>
      </c>
      <c r="N24" s="93">
        <f>SUM(N18:N23)</f>
        <v>109</v>
      </c>
    </row>
    <row r="25" spans="1:14" ht="15.75" x14ac:dyDescent="0.25">
      <c r="A25" s="119" t="s">
        <v>55</v>
      </c>
      <c r="B25" s="22" t="s">
        <v>47</v>
      </c>
      <c r="C25" s="83">
        <v>250</v>
      </c>
      <c r="D25" s="83">
        <v>8.2100000000000009</v>
      </c>
      <c r="E25" s="78">
        <v>6.21</v>
      </c>
      <c r="F25" s="83">
        <v>30.49</v>
      </c>
      <c r="G25" s="83">
        <v>220.417</v>
      </c>
      <c r="H25" s="83">
        <v>0.34499999999999997</v>
      </c>
      <c r="I25" s="83">
        <v>2.835</v>
      </c>
      <c r="J25" s="81">
        <v>2.5999999999999999E-2</v>
      </c>
      <c r="K25" s="83">
        <v>78.542000000000002</v>
      </c>
      <c r="L25" s="83">
        <v>45.284999999999997</v>
      </c>
      <c r="M25" s="83">
        <v>2.8410000000000002</v>
      </c>
      <c r="N25" s="28">
        <v>17.21</v>
      </c>
    </row>
    <row r="26" spans="1:14" ht="15.75" x14ac:dyDescent="0.25">
      <c r="A26" s="111"/>
      <c r="B26" s="22" t="s">
        <v>59</v>
      </c>
      <c r="C26" s="83">
        <v>100</v>
      </c>
      <c r="D26" s="83">
        <v>13.3</v>
      </c>
      <c r="E26" s="83">
        <v>4.7</v>
      </c>
      <c r="F26" s="83">
        <v>9.59</v>
      </c>
      <c r="G26" s="83">
        <v>133.75</v>
      </c>
      <c r="H26" s="83">
        <v>0.09</v>
      </c>
      <c r="I26" s="83">
        <v>0.43</v>
      </c>
      <c r="J26" s="80">
        <v>26.25</v>
      </c>
      <c r="K26" s="83">
        <v>53.38</v>
      </c>
      <c r="L26" s="78">
        <v>30</v>
      </c>
      <c r="M26" s="83">
        <v>0.74</v>
      </c>
      <c r="N26" s="28">
        <v>53.61</v>
      </c>
    </row>
    <row r="27" spans="1:14" ht="15.75" x14ac:dyDescent="0.25">
      <c r="A27" s="111"/>
      <c r="B27" s="22" t="s">
        <v>34</v>
      </c>
      <c r="C27" s="83">
        <v>180</v>
      </c>
      <c r="D27" s="83">
        <v>3.43</v>
      </c>
      <c r="E27" s="83">
        <v>5.18</v>
      </c>
      <c r="F27" s="83">
        <v>27.62</v>
      </c>
      <c r="G27" s="83">
        <v>170.82</v>
      </c>
      <c r="H27" s="83">
        <v>0.18</v>
      </c>
      <c r="I27" s="83">
        <v>25.2</v>
      </c>
      <c r="J27" s="80">
        <v>25.2</v>
      </c>
      <c r="K27" s="83">
        <v>17.57</v>
      </c>
      <c r="L27" s="83">
        <v>35.19</v>
      </c>
      <c r="M27" s="83">
        <v>1.39</v>
      </c>
      <c r="N27" s="28">
        <v>25.03</v>
      </c>
    </row>
    <row r="28" spans="1:14" ht="15.75" x14ac:dyDescent="0.25">
      <c r="A28" s="111"/>
      <c r="B28" s="22" t="s">
        <v>35</v>
      </c>
      <c r="C28" s="83">
        <v>200</v>
      </c>
      <c r="D28" s="83">
        <v>0.1</v>
      </c>
      <c r="E28" s="83">
        <v>0</v>
      </c>
      <c r="F28" s="83">
        <v>9.1999999999999993</v>
      </c>
      <c r="G28" s="83">
        <v>36</v>
      </c>
      <c r="H28" s="83">
        <v>0</v>
      </c>
      <c r="I28" s="83">
        <v>0</v>
      </c>
      <c r="J28" s="80">
        <v>0</v>
      </c>
      <c r="K28" s="83">
        <v>2.02</v>
      </c>
      <c r="L28" s="83">
        <v>0</v>
      </c>
      <c r="M28" s="83">
        <v>0.05</v>
      </c>
      <c r="N28" s="28">
        <v>4.75</v>
      </c>
    </row>
    <row r="29" spans="1:14" ht="15.75" x14ac:dyDescent="0.25">
      <c r="A29" s="111"/>
      <c r="B29" s="17" t="s">
        <v>68</v>
      </c>
      <c r="C29" s="83">
        <v>40</v>
      </c>
      <c r="D29" s="83">
        <v>3.28</v>
      </c>
      <c r="E29" s="83">
        <v>0.46</v>
      </c>
      <c r="F29" s="83">
        <v>19.239999999999998</v>
      </c>
      <c r="G29" s="83">
        <v>95.6</v>
      </c>
      <c r="H29" s="83">
        <v>0</v>
      </c>
      <c r="I29" s="83">
        <v>0</v>
      </c>
      <c r="J29" s="80">
        <v>0</v>
      </c>
      <c r="K29" s="83">
        <v>9.1999999999999993</v>
      </c>
      <c r="L29" s="83">
        <v>13.2</v>
      </c>
      <c r="M29" s="83">
        <v>0.8</v>
      </c>
      <c r="N29" s="75">
        <v>4.13</v>
      </c>
    </row>
    <row r="30" spans="1:14" ht="16.5" thickBot="1" x14ac:dyDescent="0.3">
      <c r="A30" s="111"/>
      <c r="B30" s="23" t="s">
        <v>23</v>
      </c>
      <c r="C30" s="77">
        <v>30</v>
      </c>
      <c r="D30" s="77">
        <v>1.96</v>
      </c>
      <c r="E30" s="77">
        <v>0.4</v>
      </c>
      <c r="F30" s="77">
        <v>18.399999999999999</v>
      </c>
      <c r="G30" s="77">
        <v>88</v>
      </c>
      <c r="H30" s="77">
        <v>0</v>
      </c>
      <c r="I30" s="77">
        <v>0</v>
      </c>
      <c r="J30" s="83">
        <v>0</v>
      </c>
      <c r="K30" s="77">
        <v>7.2</v>
      </c>
      <c r="L30" s="77">
        <v>8</v>
      </c>
      <c r="M30" s="77">
        <v>1.1599999999999999</v>
      </c>
      <c r="N30" s="76">
        <v>4.2699999999999996</v>
      </c>
    </row>
    <row r="31" spans="1:14" ht="16.5" thickBot="1" x14ac:dyDescent="0.3">
      <c r="A31" s="120"/>
      <c r="B31" s="18" t="s">
        <v>24</v>
      </c>
      <c r="C31" s="43">
        <f t="shared" ref="C31:J31" si="2">SUM(C25:C30)</f>
        <v>800</v>
      </c>
      <c r="D31" s="43">
        <f t="shared" si="2"/>
        <v>30.280000000000005</v>
      </c>
      <c r="E31" s="43">
        <f t="shared" si="2"/>
        <v>16.95</v>
      </c>
      <c r="F31" s="43">
        <f t="shared" si="2"/>
        <v>114.53999999999999</v>
      </c>
      <c r="G31" s="43">
        <f t="shared" si="2"/>
        <v>744.5870000000001</v>
      </c>
      <c r="H31" s="43">
        <f t="shared" si="2"/>
        <v>0.61499999999999999</v>
      </c>
      <c r="I31" s="43">
        <f t="shared" si="2"/>
        <v>28.465</v>
      </c>
      <c r="J31" s="79">
        <f t="shared" si="2"/>
        <v>51.475999999999999</v>
      </c>
      <c r="K31" s="43">
        <f>SUM(K25:K30)</f>
        <v>167.91199999999998</v>
      </c>
      <c r="L31" s="43">
        <f>SUM(L25:L30)</f>
        <v>131.67500000000001</v>
      </c>
      <c r="M31" s="43">
        <f>SUM(M25:M30)</f>
        <v>6.9809999999999999</v>
      </c>
      <c r="N31" s="93">
        <f>SUM(N25:N30)</f>
        <v>108.99999999999999</v>
      </c>
    </row>
    <row r="32" spans="1:14" ht="15.75" x14ac:dyDescent="0.25">
      <c r="A32" s="111" t="s">
        <v>56</v>
      </c>
      <c r="B32" s="22" t="s">
        <v>61</v>
      </c>
      <c r="C32" s="83">
        <v>250</v>
      </c>
      <c r="D32" s="83">
        <v>6.18</v>
      </c>
      <c r="E32" s="83">
        <v>3.3</v>
      </c>
      <c r="F32" s="83">
        <v>14.65</v>
      </c>
      <c r="G32" s="83">
        <v>113</v>
      </c>
      <c r="H32" s="83">
        <v>0.11</v>
      </c>
      <c r="I32" s="83">
        <v>8.33</v>
      </c>
      <c r="J32" s="81">
        <v>0</v>
      </c>
      <c r="K32" s="83">
        <v>24.98</v>
      </c>
      <c r="L32" s="83">
        <v>29.45</v>
      </c>
      <c r="M32" s="83">
        <v>1.24</v>
      </c>
      <c r="N32" s="89">
        <v>22.49</v>
      </c>
    </row>
    <row r="33" spans="1:14" ht="15.75" x14ac:dyDescent="0.25">
      <c r="A33" s="111"/>
      <c r="B33" s="22" t="s">
        <v>74</v>
      </c>
      <c r="C33" s="83">
        <v>100</v>
      </c>
      <c r="D33" s="83">
        <v>12.13</v>
      </c>
      <c r="E33" s="83">
        <v>17.399999999999999</v>
      </c>
      <c r="F33" s="83">
        <v>9.86</v>
      </c>
      <c r="G33" s="83">
        <v>245</v>
      </c>
      <c r="H33" s="83">
        <v>0.05</v>
      </c>
      <c r="I33" s="83">
        <v>0.33</v>
      </c>
      <c r="J33" s="80">
        <v>80</v>
      </c>
      <c r="K33" s="83">
        <v>70</v>
      </c>
      <c r="L33" s="83">
        <v>19.25</v>
      </c>
      <c r="M33" s="83">
        <v>1.26</v>
      </c>
      <c r="N33" s="75">
        <v>59.64</v>
      </c>
    </row>
    <row r="34" spans="1:14" ht="15.75" x14ac:dyDescent="0.25">
      <c r="A34" s="111"/>
      <c r="B34" s="21" t="s">
        <v>39</v>
      </c>
      <c r="C34" s="83">
        <v>180</v>
      </c>
      <c r="D34" s="83">
        <v>5.52</v>
      </c>
      <c r="E34" s="83">
        <v>4.5199999999999996</v>
      </c>
      <c r="F34" s="83">
        <v>26.45</v>
      </c>
      <c r="G34" s="83">
        <v>16.844999999999999</v>
      </c>
      <c r="H34" s="83">
        <v>0.06</v>
      </c>
      <c r="I34" s="78">
        <v>0</v>
      </c>
      <c r="J34" s="80">
        <v>21</v>
      </c>
      <c r="K34" s="83">
        <v>4.8600000000000003</v>
      </c>
      <c r="L34" s="83">
        <v>21.12</v>
      </c>
      <c r="M34" s="83">
        <v>1.1100000000000001</v>
      </c>
      <c r="N34" s="75">
        <v>9.5</v>
      </c>
    </row>
    <row r="35" spans="1:14" ht="15.75" x14ac:dyDescent="0.25">
      <c r="A35" s="111"/>
      <c r="B35" s="17" t="s">
        <v>57</v>
      </c>
      <c r="C35" s="83">
        <v>200</v>
      </c>
      <c r="D35" s="83">
        <v>0.08</v>
      </c>
      <c r="E35" s="83">
        <v>0</v>
      </c>
      <c r="F35" s="83">
        <v>49.52</v>
      </c>
      <c r="G35" s="78">
        <v>182.4</v>
      </c>
      <c r="H35" s="83">
        <v>0.02</v>
      </c>
      <c r="I35" s="83">
        <v>2.16</v>
      </c>
      <c r="J35" s="80">
        <v>0</v>
      </c>
      <c r="K35" s="78">
        <v>12.8</v>
      </c>
      <c r="L35" s="83">
        <v>0</v>
      </c>
      <c r="M35" s="83">
        <v>0.36</v>
      </c>
      <c r="N35" s="75">
        <v>8.9700000000000006</v>
      </c>
    </row>
    <row r="36" spans="1:14" ht="15.75" x14ac:dyDescent="0.25">
      <c r="A36" s="111"/>
      <c r="B36" s="17" t="s">
        <v>68</v>
      </c>
      <c r="C36" s="83">
        <v>40</v>
      </c>
      <c r="D36" s="83">
        <v>3.28</v>
      </c>
      <c r="E36" s="83">
        <v>0.46</v>
      </c>
      <c r="F36" s="83">
        <v>19.239999999999998</v>
      </c>
      <c r="G36" s="83">
        <v>95.6</v>
      </c>
      <c r="H36" s="83">
        <v>0</v>
      </c>
      <c r="I36" s="83">
        <v>0</v>
      </c>
      <c r="J36" s="80">
        <v>0</v>
      </c>
      <c r="K36" s="83">
        <v>9.1999999999999993</v>
      </c>
      <c r="L36" s="83">
        <v>13.2</v>
      </c>
      <c r="M36" s="83">
        <v>0.8</v>
      </c>
      <c r="N36" s="75">
        <v>4.13</v>
      </c>
    </row>
    <row r="37" spans="1:14" ht="16.5" thickBot="1" x14ac:dyDescent="0.3">
      <c r="A37" s="111"/>
      <c r="B37" s="23" t="s">
        <v>23</v>
      </c>
      <c r="C37" s="77">
        <v>30</v>
      </c>
      <c r="D37" s="77">
        <v>1.96</v>
      </c>
      <c r="E37" s="77">
        <v>0.4</v>
      </c>
      <c r="F37" s="77">
        <v>18.399999999999999</v>
      </c>
      <c r="G37" s="77">
        <v>88</v>
      </c>
      <c r="H37" s="77">
        <v>0</v>
      </c>
      <c r="I37" s="77">
        <v>0</v>
      </c>
      <c r="J37" s="83">
        <v>0</v>
      </c>
      <c r="K37" s="77">
        <v>7.2</v>
      </c>
      <c r="L37" s="77">
        <v>8</v>
      </c>
      <c r="M37" s="77">
        <v>1.1599999999999999</v>
      </c>
      <c r="N37" s="76">
        <v>4.2699999999999996</v>
      </c>
    </row>
    <row r="38" spans="1:14" ht="16.5" thickBot="1" x14ac:dyDescent="0.3">
      <c r="A38" s="120"/>
      <c r="B38" s="18" t="s">
        <v>24</v>
      </c>
      <c r="C38" s="43">
        <f t="shared" ref="C38:J38" si="3">SUM(C32:C37)</f>
        <v>800</v>
      </c>
      <c r="D38" s="43">
        <f t="shared" si="3"/>
        <v>29.150000000000002</v>
      </c>
      <c r="E38" s="43">
        <f t="shared" si="3"/>
        <v>26.08</v>
      </c>
      <c r="F38" s="43">
        <f t="shared" si="3"/>
        <v>138.11999999999998</v>
      </c>
      <c r="G38" s="43">
        <f t="shared" si="3"/>
        <v>740.84500000000003</v>
      </c>
      <c r="H38" s="43">
        <f t="shared" si="3"/>
        <v>0.24</v>
      </c>
      <c r="I38" s="43">
        <f t="shared" si="3"/>
        <v>10.82</v>
      </c>
      <c r="J38" s="79">
        <f t="shared" si="3"/>
        <v>101</v>
      </c>
      <c r="K38" s="43">
        <f>SUM(K32:K37)</f>
        <v>129.04</v>
      </c>
      <c r="L38" s="43">
        <f>SUM(L32:L37)</f>
        <v>91.02000000000001</v>
      </c>
      <c r="M38" s="43">
        <f>SUM(M32:M37)</f>
        <v>5.9300000000000006</v>
      </c>
      <c r="N38" s="93">
        <f>SUM(N32:N37)</f>
        <v>108.99999999999999</v>
      </c>
    </row>
    <row r="39" spans="1:14" ht="15.75" x14ac:dyDescent="0.25">
      <c r="A39" s="119" t="s">
        <v>48</v>
      </c>
      <c r="B39" s="22" t="s">
        <v>28</v>
      </c>
      <c r="C39" s="83">
        <v>250</v>
      </c>
      <c r="D39" s="83">
        <v>2.69</v>
      </c>
      <c r="E39" s="83">
        <v>2.84</v>
      </c>
      <c r="F39" s="83">
        <v>17.14</v>
      </c>
      <c r="G39" s="83">
        <v>104.75</v>
      </c>
      <c r="H39" s="83">
        <v>0.11</v>
      </c>
      <c r="I39" s="83">
        <v>8.25</v>
      </c>
      <c r="J39" s="80">
        <v>0</v>
      </c>
      <c r="K39" s="78">
        <v>24.6</v>
      </c>
      <c r="L39" s="83">
        <v>27</v>
      </c>
      <c r="M39" s="83">
        <v>1.0900000000000001</v>
      </c>
      <c r="N39" s="75">
        <v>20.02</v>
      </c>
    </row>
    <row r="40" spans="1:14" ht="15.75" x14ac:dyDescent="0.25">
      <c r="A40" s="111"/>
      <c r="B40" s="22" t="s">
        <v>73</v>
      </c>
      <c r="C40" s="83">
        <v>100</v>
      </c>
      <c r="D40" s="83">
        <v>12.58</v>
      </c>
      <c r="E40" s="83">
        <v>14.1</v>
      </c>
      <c r="F40" s="83">
        <v>16.46</v>
      </c>
      <c r="G40" s="83">
        <v>242.39699999999999</v>
      </c>
      <c r="H40" s="83">
        <v>0.08</v>
      </c>
      <c r="I40" s="83">
        <v>1.1599999999999999</v>
      </c>
      <c r="J40" s="80">
        <v>57.34</v>
      </c>
      <c r="K40" s="83">
        <v>40.72</v>
      </c>
      <c r="L40" s="83">
        <v>30.94</v>
      </c>
      <c r="M40" s="83">
        <v>1.27</v>
      </c>
      <c r="N40" s="75">
        <v>69.680000000000007</v>
      </c>
    </row>
    <row r="41" spans="1:14" ht="15.75" x14ac:dyDescent="0.25">
      <c r="A41" s="111"/>
      <c r="B41" s="22" t="s">
        <v>29</v>
      </c>
      <c r="C41" s="83">
        <v>180</v>
      </c>
      <c r="D41" s="83">
        <v>8.9499999999999993</v>
      </c>
      <c r="E41" s="83">
        <v>6.73</v>
      </c>
      <c r="F41" s="78">
        <v>43</v>
      </c>
      <c r="G41" s="83">
        <v>276.52999999999997</v>
      </c>
      <c r="H41" s="83">
        <v>0.22</v>
      </c>
      <c r="I41" s="83">
        <v>0</v>
      </c>
      <c r="J41" s="80">
        <v>0.2</v>
      </c>
      <c r="K41" s="83">
        <v>15.57</v>
      </c>
      <c r="L41" s="83">
        <v>81</v>
      </c>
      <c r="M41" s="83">
        <v>4.7300000000000004</v>
      </c>
      <c r="N41" s="75">
        <v>8.17</v>
      </c>
    </row>
    <row r="42" spans="1:14" ht="15.75" x14ac:dyDescent="0.25">
      <c r="A42" s="111"/>
      <c r="B42" s="22" t="s">
        <v>36</v>
      </c>
      <c r="C42" s="83">
        <v>200</v>
      </c>
      <c r="D42" s="83">
        <v>0.4</v>
      </c>
      <c r="E42" s="83">
        <v>0</v>
      </c>
      <c r="F42" s="83">
        <v>28</v>
      </c>
      <c r="G42" s="83">
        <v>56</v>
      </c>
      <c r="H42" s="83">
        <v>0</v>
      </c>
      <c r="I42" s="83">
        <v>0</v>
      </c>
      <c r="J42" s="80">
        <v>0</v>
      </c>
      <c r="K42" s="83">
        <v>12</v>
      </c>
      <c r="L42" s="83">
        <v>0</v>
      </c>
      <c r="M42" s="83">
        <v>0.8</v>
      </c>
      <c r="N42" s="75">
        <v>2.73</v>
      </c>
    </row>
    <row r="43" spans="1:14" ht="15.75" x14ac:dyDescent="0.25">
      <c r="A43" s="111"/>
      <c r="B43" s="17" t="s">
        <v>68</v>
      </c>
      <c r="C43" s="83">
        <v>40</v>
      </c>
      <c r="D43" s="83">
        <v>3.28</v>
      </c>
      <c r="E43" s="83">
        <v>0.46</v>
      </c>
      <c r="F43" s="83">
        <v>19.239999999999998</v>
      </c>
      <c r="G43" s="83">
        <v>95.6</v>
      </c>
      <c r="H43" s="83">
        <v>0</v>
      </c>
      <c r="I43" s="83">
        <v>0</v>
      </c>
      <c r="J43" s="80">
        <v>0</v>
      </c>
      <c r="K43" s="83">
        <v>9.1999999999999993</v>
      </c>
      <c r="L43" s="83">
        <v>13.2</v>
      </c>
      <c r="M43" s="83">
        <v>0.8</v>
      </c>
      <c r="N43" s="75">
        <v>4.13</v>
      </c>
    </row>
    <row r="44" spans="1:14" ht="16.5" thickBot="1" x14ac:dyDescent="0.3">
      <c r="A44" s="111"/>
      <c r="B44" s="23" t="s">
        <v>23</v>
      </c>
      <c r="C44" s="77">
        <v>30</v>
      </c>
      <c r="D44" s="77">
        <v>1.96</v>
      </c>
      <c r="E44" s="77">
        <v>0.4</v>
      </c>
      <c r="F44" s="77">
        <v>18.399999999999999</v>
      </c>
      <c r="G44" s="77">
        <v>88</v>
      </c>
      <c r="H44" s="77">
        <v>0</v>
      </c>
      <c r="I44" s="77">
        <v>0</v>
      </c>
      <c r="J44" s="83">
        <v>0</v>
      </c>
      <c r="K44" s="77">
        <v>7.2</v>
      </c>
      <c r="L44" s="77">
        <v>8</v>
      </c>
      <c r="M44" s="77">
        <v>1.1599999999999999</v>
      </c>
      <c r="N44" s="76">
        <v>4.2699999999999996</v>
      </c>
    </row>
    <row r="45" spans="1:14" ht="16.5" thickBot="1" x14ac:dyDescent="0.3">
      <c r="A45" s="120"/>
      <c r="B45" s="26" t="s">
        <v>24</v>
      </c>
      <c r="C45" s="43">
        <f t="shared" ref="C45:J45" si="4">SUM(C39:C44)</f>
        <v>800</v>
      </c>
      <c r="D45" s="43">
        <f t="shared" si="4"/>
        <v>29.86</v>
      </c>
      <c r="E45" s="44">
        <f t="shared" si="4"/>
        <v>24.529999999999998</v>
      </c>
      <c r="F45" s="43">
        <f t="shared" si="4"/>
        <v>142.23999999999998</v>
      </c>
      <c r="G45" s="43">
        <f t="shared" si="4"/>
        <v>863.27699999999993</v>
      </c>
      <c r="H45" s="43">
        <f t="shared" si="4"/>
        <v>0.41000000000000003</v>
      </c>
      <c r="I45" s="43">
        <f t="shared" si="4"/>
        <v>9.41</v>
      </c>
      <c r="J45" s="79">
        <f t="shared" si="4"/>
        <v>57.540000000000006</v>
      </c>
      <c r="K45" s="43">
        <f>SUM(K39:K44)</f>
        <v>109.28999999999999</v>
      </c>
      <c r="L45" s="43">
        <f>SUM(L39:L44)</f>
        <v>160.13999999999999</v>
      </c>
      <c r="M45" s="43">
        <f>SUM(M39:M44)</f>
        <v>9.8500000000000014</v>
      </c>
      <c r="N45" s="93">
        <f>SUM(N39:N44)</f>
        <v>109</v>
      </c>
    </row>
    <row r="46" spans="1:14" ht="15.75" x14ac:dyDescent="0.25">
      <c r="A46" s="119" t="s">
        <v>49</v>
      </c>
      <c r="B46" s="94" t="s">
        <v>63</v>
      </c>
      <c r="C46" s="95">
        <v>250</v>
      </c>
      <c r="D46" s="95">
        <v>6.18</v>
      </c>
      <c r="E46" s="95">
        <v>3.3</v>
      </c>
      <c r="F46" s="95">
        <v>14.65</v>
      </c>
      <c r="G46" s="95">
        <v>113</v>
      </c>
      <c r="H46" s="95">
        <v>0.11</v>
      </c>
      <c r="I46" s="95">
        <v>8.33</v>
      </c>
      <c r="J46" s="97">
        <v>0</v>
      </c>
      <c r="K46" s="95">
        <v>24.98</v>
      </c>
      <c r="L46" s="95">
        <v>29.45</v>
      </c>
      <c r="M46" s="101">
        <v>1.24</v>
      </c>
      <c r="N46" s="75">
        <v>15.5</v>
      </c>
    </row>
    <row r="47" spans="1:14" ht="15.75" x14ac:dyDescent="0.25">
      <c r="A47" s="111"/>
      <c r="B47" s="94" t="s">
        <v>69</v>
      </c>
      <c r="C47" s="95">
        <v>100</v>
      </c>
      <c r="D47" s="95">
        <v>10</v>
      </c>
      <c r="E47" s="95">
        <v>3</v>
      </c>
      <c r="F47" s="95">
        <v>2.4</v>
      </c>
      <c r="G47" s="95">
        <v>78</v>
      </c>
      <c r="H47" s="95">
        <v>0</v>
      </c>
      <c r="I47" s="95">
        <v>0.1</v>
      </c>
      <c r="J47" s="97">
        <v>0</v>
      </c>
      <c r="K47" s="95">
        <v>0</v>
      </c>
      <c r="L47" s="95">
        <v>0</v>
      </c>
      <c r="M47" s="95">
        <v>0</v>
      </c>
      <c r="N47" s="75">
        <f>45.51+5.91</f>
        <v>51.42</v>
      </c>
    </row>
    <row r="48" spans="1:14" ht="15.75" x14ac:dyDescent="0.25">
      <c r="A48" s="111"/>
      <c r="B48" s="94" t="s">
        <v>25</v>
      </c>
      <c r="C48" s="95">
        <v>180</v>
      </c>
      <c r="D48" s="95">
        <v>3.06</v>
      </c>
      <c r="E48" s="95">
        <v>4.8</v>
      </c>
      <c r="F48" s="95">
        <v>20.45</v>
      </c>
      <c r="G48" s="95">
        <v>137.25</v>
      </c>
      <c r="H48" s="95">
        <v>0.14000000000000001</v>
      </c>
      <c r="I48" s="95">
        <v>18.170000000000002</v>
      </c>
      <c r="J48" s="97">
        <v>25.5</v>
      </c>
      <c r="K48" s="95">
        <v>36.979999999999997</v>
      </c>
      <c r="L48" s="95">
        <v>27.75</v>
      </c>
      <c r="M48" s="95">
        <v>1.01</v>
      </c>
      <c r="N48" s="75">
        <v>27.94</v>
      </c>
    </row>
    <row r="49" spans="1:14" ht="15.75" x14ac:dyDescent="0.25">
      <c r="A49" s="111"/>
      <c r="B49" s="94" t="s">
        <v>26</v>
      </c>
      <c r="C49" s="95">
        <v>200</v>
      </c>
      <c r="D49" s="95">
        <v>0</v>
      </c>
      <c r="E49" s="95">
        <v>0</v>
      </c>
      <c r="F49" s="101">
        <v>14.4</v>
      </c>
      <c r="G49" s="95">
        <v>72</v>
      </c>
      <c r="H49" s="95">
        <v>0.6</v>
      </c>
      <c r="I49" s="95">
        <v>30</v>
      </c>
      <c r="J49" s="97">
        <v>0.5</v>
      </c>
      <c r="K49" s="95">
        <v>59</v>
      </c>
      <c r="L49" s="95">
        <v>2</v>
      </c>
      <c r="M49" s="95">
        <v>0</v>
      </c>
      <c r="N49" s="75">
        <v>5.74</v>
      </c>
    </row>
    <row r="50" spans="1:14" ht="15.75" x14ac:dyDescent="0.25">
      <c r="A50" s="111"/>
      <c r="B50" s="94" t="s">
        <v>68</v>
      </c>
      <c r="C50" s="95">
        <v>40</v>
      </c>
      <c r="D50" s="95">
        <v>3.28</v>
      </c>
      <c r="E50" s="95">
        <v>0.46</v>
      </c>
      <c r="F50" s="95">
        <v>19.239999999999998</v>
      </c>
      <c r="G50" s="95">
        <v>95.6</v>
      </c>
      <c r="H50" s="95">
        <v>0</v>
      </c>
      <c r="I50" s="95">
        <v>0</v>
      </c>
      <c r="J50" s="97">
        <v>0</v>
      </c>
      <c r="K50" s="95">
        <v>9.1999999999999993</v>
      </c>
      <c r="L50" s="95">
        <v>13.2</v>
      </c>
      <c r="M50" s="95">
        <v>0.8</v>
      </c>
      <c r="N50" s="75">
        <v>4.13</v>
      </c>
    </row>
    <row r="51" spans="1:14" ht="16.5" thickBot="1" x14ac:dyDescent="0.3">
      <c r="A51" s="111"/>
      <c r="B51" s="99" t="s">
        <v>23</v>
      </c>
      <c r="C51" s="100">
        <v>30</v>
      </c>
      <c r="D51" s="100">
        <v>1.96</v>
      </c>
      <c r="E51" s="100">
        <v>0.4</v>
      </c>
      <c r="F51" s="100">
        <v>18.399999999999999</v>
      </c>
      <c r="G51" s="100">
        <v>88</v>
      </c>
      <c r="H51" s="100">
        <v>0</v>
      </c>
      <c r="I51" s="100">
        <v>0</v>
      </c>
      <c r="J51" s="95">
        <v>0</v>
      </c>
      <c r="K51" s="100">
        <v>7.2</v>
      </c>
      <c r="L51" s="100">
        <v>8</v>
      </c>
      <c r="M51" s="100">
        <v>1.1599999999999999</v>
      </c>
      <c r="N51" s="76">
        <v>4.2699999999999996</v>
      </c>
    </row>
    <row r="52" spans="1:14" ht="16.5" thickBot="1" x14ac:dyDescent="0.3">
      <c r="A52" s="120"/>
      <c r="B52" s="18" t="s">
        <v>24</v>
      </c>
      <c r="C52" s="43">
        <f t="shared" ref="C52:J52" si="5">SUM(C46:C51)</f>
        <v>800</v>
      </c>
      <c r="D52" s="43">
        <f t="shared" si="5"/>
        <v>24.48</v>
      </c>
      <c r="E52" s="43">
        <f t="shared" si="5"/>
        <v>11.96</v>
      </c>
      <c r="F52" s="43">
        <f t="shared" si="5"/>
        <v>89.539999999999992</v>
      </c>
      <c r="G52" s="43">
        <f t="shared" si="5"/>
        <v>583.85</v>
      </c>
      <c r="H52" s="43">
        <f t="shared" si="5"/>
        <v>0.85</v>
      </c>
      <c r="I52" s="43">
        <f t="shared" si="5"/>
        <v>56.6</v>
      </c>
      <c r="J52" s="79">
        <f t="shared" si="5"/>
        <v>26</v>
      </c>
      <c r="K52" s="43">
        <f>SUM(K46:K51)</f>
        <v>137.35999999999999</v>
      </c>
      <c r="L52" s="43">
        <f>SUM(L46:L51)</f>
        <v>80.400000000000006</v>
      </c>
      <c r="M52" s="43">
        <f>SUM(M46:M51)</f>
        <v>4.21</v>
      </c>
      <c r="N52" s="93">
        <f>SUM(N46:N51)</f>
        <v>108.99999999999999</v>
      </c>
    </row>
    <row r="53" spans="1:14" ht="15.75" x14ac:dyDescent="0.25">
      <c r="A53" s="111" t="s">
        <v>50</v>
      </c>
      <c r="B53" s="17" t="s">
        <v>78</v>
      </c>
      <c r="C53" s="83">
        <v>250</v>
      </c>
      <c r="D53" s="83">
        <v>2.1800000000000002</v>
      </c>
      <c r="E53" s="83">
        <v>2.84</v>
      </c>
      <c r="F53" s="25">
        <v>14.29</v>
      </c>
      <c r="G53" s="83">
        <v>91.5</v>
      </c>
      <c r="H53" s="83">
        <v>0.11</v>
      </c>
      <c r="I53" s="83">
        <v>8.25</v>
      </c>
      <c r="J53" s="80">
        <v>0</v>
      </c>
      <c r="K53" s="83">
        <v>24</v>
      </c>
      <c r="L53" s="83">
        <v>26.65</v>
      </c>
      <c r="M53" s="83">
        <v>0.96</v>
      </c>
      <c r="N53" s="75">
        <v>15.22</v>
      </c>
    </row>
    <row r="54" spans="1:14" ht="15.75" x14ac:dyDescent="0.25">
      <c r="A54" s="111"/>
      <c r="B54" s="17" t="s">
        <v>38</v>
      </c>
      <c r="C54" s="83">
        <v>100</v>
      </c>
      <c r="D54" s="83">
        <v>13.99</v>
      </c>
      <c r="E54" s="83">
        <v>10.39</v>
      </c>
      <c r="F54" s="83">
        <v>14.13</v>
      </c>
      <c r="G54" s="83">
        <v>205.875</v>
      </c>
      <c r="H54" s="83">
        <v>0.09</v>
      </c>
      <c r="I54" s="83">
        <v>0.13</v>
      </c>
      <c r="J54" s="80">
        <v>25.87</v>
      </c>
      <c r="K54" s="83">
        <v>39.369999999999997</v>
      </c>
      <c r="L54" s="83">
        <v>28.91</v>
      </c>
      <c r="M54" s="83">
        <v>1.35</v>
      </c>
      <c r="N54" s="75">
        <v>71.069999999999993</v>
      </c>
    </row>
    <row r="55" spans="1:14" ht="15.75" x14ac:dyDescent="0.25">
      <c r="A55" s="111"/>
      <c r="B55" s="21" t="s">
        <v>39</v>
      </c>
      <c r="C55" s="83">
        <v>180</v>
      </c>
      <c r="D55" s="83">
        <v>5.52</v>
      </c>
      <c r="E55" s="83">
        <v>4.5199999999999996</v>
      </c>
      <c r="F55" s="83">
        <v>26.45</v>
      </c>
      <c r="G55" s="83">
        <v>16.844999999999999</v>
      </c>
      <c r="H55" s="83">
        <v>0.06</v>
      </c>
      <c r="I55" s="78">
        <v>0</v>
      </c>
      <c r="J55" s="80">
        <v>21</v>
      </c>
      <c r="K55" s="83">
        <v>4.8600000000000003</v>
      </c>
      <c r="L55" s="83">
        <v>21.12</v>
      </c>
      <c r="M55" s="83">
        <v>1.1100000000000001</v>
      </c>
      <c r="N55" s="75">
        <v>9.48</v>
      </c>
    </row>
    <row r="56" spans="1:14" ht="15.75" x14ac:dyDescent="0.25">
      <c r="A56" s="111"/>
      <c r="B56" s="22" t="s">
        <v>35</v>
      </c>
      <c r="C56" s="83">
        <v>200</v>
      </c>
      <c r="D56" s="83">
        <v>0.1</v>
      </c>
      <c r="E56" s="83">
        <v>0</v>
      </c>
      <c r="F56" s="83">
        <v>9.1999999999999993</v>
      </c>
      <c r="G56" s="83">
        <v>36</v>
      </c>
      <c r="H56" s="83">
        <v>0</v>
      </c>
      <c r="I56" s="83">
        <v>0</v>
      </c>
      <c r="J56" s="80">
        <v>0</v>
      </c>
      <c r="K56" s="83">
        <v>2.02</v>
      </c>
      <c r="L56" s="83">
        <v>0</v>
      </c>
      <c r="M56" s="83">
        <v>0.05</v>
      </c>
      <c r="N56" s="75">
        <v>4.83</v>
      </c>
    </row>
    <row r="57" spans="1:14" ht="15.75" x14ac:dyDescent="0.25">
      <c r="A57" s="111"/>
      <c r="B57" s="17" t="s">
        <v>68</v>
      </c>
      <c r="C57" s="83">
        <v>40</v>
      </c>
      <c r="D57" s="83">
        <v>3.28</v>
      </c>
      <c r="E57" s="83">
        <v>0.46</v>
      </c>
      <c r="F57" s="83">
        <v>19.239999999999998</v>
      </c>
      <c r="G57" s="83">
        <v>95.6</v>
      </c>
      <c r="H57" s="83">
        <v>0</v>
      </c>
      <c r="I57" s="83">
        <v>0</v>
      </c>
      <c r="J57" s="80">
        <v>0</v>
      </c>
      <c r="K57" s="83">
        <v>9.1999999999999993</v>
      </c>
      <c r="L57" s="83">
        <v>13.2</v>
      </c>
      <c r="M57" s="83">
        <v>0.8</v>
      </c>
      <c r="N57" s="75">
        <v>4.13</v>
      </c>
    </row>
    <row r="58" spans="1:14" ht="16.5" thickBot="1" x14ac:dyDescent="0.3">
      <c r="A58" s="111"/>
      <c r="B58" s="20" t="s">
        <v>23</v>
      </c>
      <c r="C58" s="77">
        <v>30</v>
      </c>
      <c r="D58" s="77">
        <v>1.96</v>
      </c>
      <c r="E58" s="77">
        <v>0.4</v>
      </c>
      <c r="F58" s="77">
        <v>18.399999999999999</v>
      </c>
      <c r="G58" s="77">
        <v>88</v>
      </c>
      <c r="H58" s="77">
        <v>0</v>
      </c>
      <c r="I58" s="77">
        <v>0</v>
      </c>
      <c r="J58" s="83">
        <v>0</v>
      </c>
      <c r="K58" s="77">
        <v>7.2</v>
      </c>
      <c r="L58" s="77">
        <v>8</v>
      </c>
      <c r="M58" s="77">
        <v>1.1599999999999999</v>
      </c>
      <c r="N58" s="76">
        <v>4.2699999999999996</v>
      </c>
    </row>
    <row r="59" spans="1:14" ht="16.5" thickBot="1" x14ac:dyDescent="0.3">
      <c r="A59" s="120"/>
      <c r="B59" s="26" t="s">
        <v>24</v>
      </c>
      <c r="C59" s="43">
        <f t="shared" ref="C59:N59" si="6">SUM(C53:C58)</f>
        <v>800</v>
      </c>
      <c r="D59" s="43">
        <f t="shared" si="6"/>
        <v>27.030000000000005</v>
      </c>
      <c r="E59" s="43">
        <f t="shared" si="6"/>
        <v>18.61</v>
      </c>
      <c r="F59" s="43">
        <f t="shared" si="6"/>
        <v>101.71000000000001</v>
      </c>
      <c r="G59" s="43">
        <f t="shared" si="6"/>
        <v>533.82000000000005</v>
      </c>
      <c r="H59" s="43">
        <f t="shared" si="6"/>
        <v>0.26</v>
      </c>
      <c r="I59" s="43">
        <f t="shared" si="6"/>
        <v>8.3800000000000008</v>
      </c>
      <c r="J59" s="79">
        <f t="shared" si="6"/>
        <v>46.870000000000005</v>
      </c>
      <c r="K59" s="43">
        <f t="shared" si="6"/>
        <v>86.65</v>
      </c>
      <c r="L59" s="43">
        <f t="shared" si="6"/>
        <v>97.88000000000001</v>
      </c>
      <c r="M59" s="43">
        <f t="shared" si="6"/>
        <v>5.43</v>
      </c>
      <c r="N59" s="93">
        <f t="shared" si="6"/>
        <v>108.99999999999999</v>
      </c>
    </row>
    <row r="60" spans="1:14" ht="15.75" x14ac:dyDescent="0.25">
      <c r="A60" s="111" t="s">
        <v>51</v>
      </c>
      <c r="B60" s="17" t="s">
        <v>79</v>
      </c>
      <c r="C60" s="83">
        <v>250</v>
      </c>
      <c r="D60" s="83">
        <v>8.4600000000000009</v>
      </c>
      <c r="E60" s="78">
        <v>11.195</v>
      </c>
      <c r="F60" s="83">
        <v>33.72</v>
      </c>
      <c r="G60" s="78">
        <v>345.37</v>
      </c>
      <c r="H60" s="83">
        <v>0.27</v>
      </c>
      <c r="I60" s="83">
        <v>38.5</v>
      </c>
      <c r="J60" s="80">
        <v>0</v>
      </c>
      <c r="K60" s="83">
        <v>63.87</v>
      </c>
      <c r="L60" s="83">
        <v>22.25</v>
      </c>
      <c r="M60" s="83">
        <v>2.79</v>
      </c>
      <c r="N60" s="75">
        <v>16.54</v>
      </c>
    </row>
    <row r="61" spans="1:14" ht="15.75" x14ac:dyDescent="0.25">
      <c r="A61" s="111"/>
      <c r="B61" s="17" t="s">
        <v>21</v>
      </c>
      <c r="C61" s="83">
        <v>100</v>
      </c>
      <c r="D61" s="78">
        <v>23.8</v>
      </c>
      <c r="E61" s="83">
        <v>19.52</v>
      </c>
      <c r="F61" s="83">
        <v>5.74</v>
      </c>
      <c r="G61" s="42">
        <v>203</v>
      </c>
      <c r="H61" s="83">
        <v>0.21</v>
      </c>
      <c r="I61" s="83">
        <v>1.54</v>
      </c>
      <c r="J61" s="80">
        <v>0</v>
      </c>
      <c r="K61" s="78">
        <v>29.4</v>
      </c>
      <c r="L61" s="83">
        <v>31.39</v>
      </c>
      <c r="M61" s="78">
        <v>2.8</v>
      </c>
      <c r="N61" s="75">
        <v>66.849999999999994</v>
      </c>
    </row>
    <row r="62" spans="1:14" ht="15.75" x14ac:dyDescent="0.25">
      <c r="A62" s="111"/>
      <c r="B62" s="22" t="s">
        <v>29</v>
      </c>
      <c r="C62" s="83">
        <v>180</v>
      </c>
      <c r="D62" s="83">
        <v>4.93</v>
      </c>
      <c r="E62" s="83">
        <v>7.59</v>
      </c>
      <c r="F62" s="83">
        <v>35.74</v>
      </c>
      <c r="G62" s="83">
        <v>236.93</v>
      </c>
      <c r="H62" s="83">
        <v>0.21</v>
      </c>
      <c r="I62" s="83">
        <v>2.48</v>
      </c>
      <c r="J62" s="80">
        <v>0.03</v>
      </c>
      <c r="K62" s="83">
        <v>60.98</v>
      </c>
      <c r="L62" s="83">
        <v>77.180000000000007</v>
      </c>
      <c r="M62" s="83">
        <v>1.63</v>
      </c>
      <c r="N62" s="75">
        <v>8.24</v>
      </c>
    </row>
    <row r="63" spans="1:14" ht="15.75" x14ac:dyDescent="0.25">
      <c r="A63" s="111"/>
      <c r="B63" s="17" t="s">
        <v>57</v>
      </c>
      <c r="C63" s="83">
        <v>200</v>
      </c>
      <c r="D63" s="83">
        <v>0.08</v>
      </c>
      <c r="E63" s="83">
        <v>0</v>
      </c>
      <c r="F63" s="83">
        <v>49.52</v>
      </c>
      <c r="G63" s="78">
        <v>182.4</v>
      </c>
      <c r="H63" s="83">
        <v>0.02</v>
      </c>
      <c r="I63" s="83">
        <v>2.16</v>
      </c>
      <c r="J63" s="80">
        <v>0</v>
      </c>
      <c r="K63" s="78">
        <v>12.8</v>
      </c>
      <c r="L63" s="83">
        <v>0</v>
      </c>
      <c r="M63" s="83">
        <v>0.36</v>
      </c>
      <c r="N63" s="75">
        <v>8.9700000000000006</v>
      </c>
    </row>
    <row r="64" spans="1:14" ht="15.75" x14ac:dyDescent="0.25">
      <c r="A64" s="111"/>
      <c r="B64" s="17" t="s">
        <v>68</v>
      </c>
      <c r="C64" s="83">
        <v>40</v>
      </c>
      <c r="D64" s="83">
        <v>3.28</v>
      </c>
      <c r="E64" s="83">
        <v>0.46</v>
      </c>
      <c r="F64" s="83">
        <v>19.239999999999998</v>
      </c>
      <c r="G64" s="83">
        <v>95.6</v>
      </c>
      <c r="H64" s="83">
        <v>0</v>
      </c>
      <c r="I64" s="83">
        <v>0</v>
      </c>
      <c r="J64" s="80">
        <v>0</v>
      </c>
      <c r="K64" s="83">
        <v>9.1999999999999993</v>
      </c>
      <c r="L64" s="83">
        <v>13.2</v>
      </c>
      <c r="M64" s="83">
        <v>0.8</v>
      </c>
      <c r="N64" s="75">
        <v>4.13</v>
      </c>
    </row>
    <row r="65" spans="1:14" ht="16.5" thickBot="1" x14ac:dyDescent="0.3">
      <c r="A65" s="111"/>
      <c r="B65" s="20" t="s">
        <v>23</v>
      </c>
      <c r="C65" s="77">
        <v>30</v>
      </c>
      <c r="D65" s="77">
        <v>1.96</v>
      </c>
      <c r="E65" s="77">
        <v>0.4</v>
      </c>
      <c r="F65" s="77">
        <v>18.399999999999999</v>
      </c>
      <c r="G65" s="77">
        <v>88</v>
      </c>
      <c r="H65" s="77">
        <v>0</v>
      </c>
      <c r="I65" s="77">
        <v>0</v>
      </c>
      <c r="J65" s="83">
        <v>0</v>
      </c>
      <c r="K65" s="77">
        <v>7.2</v>
      </c>
      <c r="L65" s="77">
        <v>8</v>
      </c>
      <c r="M65" s="77">
        <v>1.1599999999999999</v>
      </c>
      <c r="N65" s="76">
        <v>4.2699999999999996</v>
      </c>
    </row>
    <row r="66" spans="1:14" ht="16.5" thickBot="1" x14ac:dyDescent="0.3">
      <c r="A66" s="120"/>
      <c r="B66" s="18" t="s">
        <v>24</v>
      </c>
      <c r="C66" s="43">
        <f t="shared" ref="C66:N66" si="7">SUM(C60:C65)</f>
        <v>800</v>
      </c>
      <c r="D66" s="43">
        <f t="shared" si="7"/>
        <v>42.510000000000005</v>
      </c>
      <c r="E66" s="43">
        <f t="shared" si="7"/>
        <v>39.164999999999999</v>
      </c>
      <c r="F66" s="43">
        <f t="shared" si="7"/>
        <v>162.36000000000001</v>
      </c>
      <c r="G66" s="43">
        <f t="shared" si="7"/>
        <v>1151.3</v>
      </c>
      <c r="H66" s="43">
        <f t="shared" si="7"/>
        <v>0.71</v>
      </c>
      <c r="I66" s="43">
        <f t="shared" si="7"/>
        <v>44.679999999999993</v>
      </c>
      <c r="J66" s="79">
        <f t="shared" si="7"/>
        <v>0.03</v>
      </c>
      <c r="K66" s="43">
        <f t="shared" si="7"/>
        <v>183.45</v>
      </c>
      <c r="L66" s="43">
        <f t="shared" si="7"/>
        <v>152.01999999999998</v>
      </c>
      <c r="M66" s="43">
        <f t="shared" si="7"/>
        <v>9.5400000000000009</v>
      </c>
      <c r="N66" s="93">
        <f t="shared" si="7"/>
        <v>108.99999999999997</v>
      </c>
    </row>
    <row r="67" spans="1:14" ht="15.75" x14ac:dyDescent="0.25">
      <c r="A67" s="136" t="s">
        <v>52</v>
      </c>
      <c r="B67" s="17" t="s">
        <v>32</v>
      </c>
      <c r="C67" s="83">
        <v>250</v>
      </c>
      <c r="D67" s="83">
        <v>1.81</v>
      </c>
      <c r="E67" s="83">
        <v>4.91</v>
      </c>
      <c r="F67" s="83">
        <v>125.25</v>
      </c>
      <c r="G67" s="83">
        <v>102.5</v>
      </c>
      <c r="H67" s="83">
        <v>0.05</v>
      </c>
      <c r="I67" s="83">
        <v>10.29</v>
      </c>
      <c r="J67" s="80">
        <v>0</v>
      </c>
      <c r="K67" s="83">
        <v>44.38</v>
      </c>
      <c r="L67" s="83">
        <v>26.25</v>
      </c>
      <c r="M67" s="83">
        <v>1.19</v>
      </c>
      <c r="N67" s="75">
        <v>22.81</v>
      </c>
    </row>
    <row r="68" spans="1:14" ht="15.75" x14ac:dyDescent="0.25">
      <c r="A68" s="113"/>
      <c r="B68" s="17" t="s">
        <v>40</v>
      </c>
      <c r="C68" s="83">
        <v>100</v>
      </c>
      <c r="D68" s="83">
        <v>18.989999999999998</v>
      </c>
      <c r="E68" s="83">
        <v>12.24</v>
      </c>
      <c r="F68" s="83">
        <v>0</v>
      </c>
      <c r="G68" s="83">
        <v>185.625</v>
      </c>
      <c r="H68" s="83">
        <v>0.03</v>
      </c>
      <c r="I68" s="83">
        <v>0</v>
      </c>
      <c r="J68" s="82">
        <v>18</v>
      </c>
      <c r="K68" s="78">
        <v>35.1</v>
      </c>
      <c r="L68" s="78">
        <v>18</v>
      </c>
      <c r="M68" s="83">
        <v>1.62</v>
      </c>
      <c r="N68" s="75">
        <v>58.12</v>
      </c>
    </row>
    <row r="69" spans="1:14" ht="15.75" x14ac:dyDescent="0.25">
      <c r="A69" s="113"/>
      <c r="B69" s="17" t="s">
        <v>22</v>
      </c>
      <c r="C69" s="83">
        <v>180</v>
      </c>
      <c r="D69" s="83">
        <v>4.93</v>
      </c>
      <c r="E69" s="83">
        <v>7.59</v>
      </c>
      <c r="F69" s="83">
        <v>35.74</v>
      </c>
      <c r="G69" s="83">
        <v>236.93</v>
      </c>
      <c r="H69" s="83">
        <v>0.21</v>
      </c>
      <c r="I69" s="83">
        <v>2.48</v>
      </c>
      <c r="J69" s="80">
        <v>0.03</v>
      </c>
      <c r="K69" s="83">
        <v>60.98</v>
      </c>
      <c r="L69" s="83">
        <v>77.180000000000007</v>
      </c>
      <c r="M69" s="83">
        <v>1.63</v>
      </c>
      <c r="N69" s="75">
        <v>9.73</v>
      </c>
    </row>
    <row r="70" spans="1:14" ht="15.75" x14ac:dyDescent="0.25">
      <c r="A70" s="113"/>
      <c r="B70" s="17" t="s">
        <v>67</v>
      </c>
      <c r="C70" s="83">
        <v>200</v>
      </c>
      <c r="D70" s="83">
        <v>0.43</v>
      </c>
      <c r="E70" s="83">
        <v>0.18</v>
      </c>
      <c r="F70" s="83">
        <v>27.84</v>
      </c>
      <c r="G70" s="47">
        <v>114.66</v>
      </c>
      <c r="H70" s="83">
        <v>0</v>
      </c>
      <c r="I70" s="83">
        <v>7.2</v>
      </c>
      <c r="J70" s="80">
        <v>0</v>
      </c>
      <c r="K70" s="78">
        <v>0</v>
      </c>
      <c r="L70" s="83">
        <v>0</v>
      </c>
      <c r="M70" s="78">
        <v>0</v>
      </c>
      <c r="N70" s="75">
        <v>9.94</v>
      </c>
    </row>
    <row r="71" spans="1:14" ht="15.75" x14ac:dyDescent="0.25">
      <c r="A71" s="113"/>
      <c r="B71" s="17" t="s">
        <v>68</v>
      </c>
      <c r="C71" s="83">
        <v>40</v>
      </c>
      <c r="D71" s="83">
        <v>3.28</v>
      </c>
      <c r="E71" s="83">
        <v>0.46</v>
      </c>
      <c r="F71" s="83">
        <v>19.239999999999998</v>
      </c>
      <c r="G71" s="83">
        <v>95.6</v>
      </c>
      <c r="H71" s="83">
        <v>0</v>
      </c>
      <c r="I71" s="83">
        <v>0</v>
      </c>
      <c r="J71" s="80">
        <v>0</v>
      </c>
      <c r="K71" s="83">
        <v>9.1999999999999993</v>
      </c>
      <c r="L71" s="83">
        <v>13.2</v>
      </c>
      <c r="M71" s="83">
        <v>0.8</v>
      </c>
      <c r="N71" s="75">
        <v>4.13</v>
      </c>
    </row>
    <row r="72" spans="1:14" ht="16.5" thickBot="1" x14ac:dyDescent="0.3">
      <c r="A72" s="113"/>
      <c r="B72" s="20" t="s">
        <v>23</v>
      </c>
      <c r="C72" s="77">
        <v>30</v>
      </c>
      <c r="D72" s="77">
        <v>1.96</v>
      </c>
      <c r="E72" s="77">
        <v>0.4</v>
      </c>
      <c r="F72" s="77">
        <v>18.399999999999999</v>
      </c>
      <c r="G72" s="77">
        <v>88</v>
      </c>
      <c r="H72" s="77">
        <v>0</v>
      </c>
      <c r="I72" s="77">
        <v>0</v>
      </c>
      <c r="J72" s="83">
        <v>0</v>
      </c>
      <c r="K72" s="77">
        <v>7.2</v>
      </c>
      <c r="L72" s="77">
        <v>8</v>
      </c>
      <c r="M72" s="77">
        <v>1.1599999999999999</v>
      </c>
      <c r="N72" s="76">
        <v>4.2699999999999996</v>
      </c>
    </row>
    <row r="73" spans="1:14" ht="16.5" thickBot="1" x14ac:dyDescent="0.3">
      <c r="A73" s="114"/>
      <c r="B73" s="18" t="s">
        <v>24</v>
      </c>
      <c r="C73" s="43">
        <f t="shared" ref="C73:J73" si="8">SUM(C67:C72)</f>
        <v>800</v>
      </c>
      <c r="D73" s="43">
        <f t="shared" si="8"/>
        <v>31.4</v>
      </c>
      <c r="E73" s="43">
        <f t="shared" si="8"/>
        <v>25.779999999999998</v>
      </c>
      <c r="F73" s="43">
        <f t="shared" si="8"/>
        <v>226.47000000000003</v>
      </c>
      <c r="G73" s="43">
        <f t="shared" si="8"/>
        <v>823.31500000000005</v>
      </c>
      <c r="H73" s="43">
        <f t="shared" si="8"/>
        <v>0.28999999999999998</v>
      </c>
      <c r="I73" s="43">
        <f t="shared" si="8"/>
        <v>19.97</v>
      </c>
      <c r="J73" s="79">
        <f t="shared" si="8"/>
        <v>18.03</v>
      </c>
      <c r="K73" s="43">
        <f>SUM(K67:K72)</f>
        <v>156.85999999999999</v>
      </c>
      <c r="L73" s="43">
        <f>SUM(L67:L72)</f>
        <v>142.63</v>
      </c>
      <c r="M73" s="43">
        <f>SUM(M67:M72)</f>
        <v>6.3999999999999995</v>
      </c>
      <c r="N73" s="93">
        <f>SUM(N67:N72)</f>
        <v>108.99999999999999</v>
      </c>
    </row>
    <row r="74" spans="1:14" ht="15.75" x14ac:dyDescent="0.25">
      <c r="A74" s="111" t="s">
        <v>66</v>
      </c>
      <c r="B74" s="103" t="s">
        <v>58</v>
      </c>
      <c r="C74" s="95">
        <v>250</v>
      </c>
      <c r="D74" s="95">
        <v>2.1</v>
      </c>
      <c r="E74" s="95">
        <v>5.1100000000000003</v>
      </c>
      <c r="F74" s="95">
        <v>16.59</v>
      </c>
      <c r="G74" s="95">
        <v>12.75</v>
      </c>
      <c r="H74" s="95">
        <v>0.1</v>
      </c>
      <c r="I74" s="95">
        <v>7.54</v>
      </c>
      <c r="J74" s="97">
        <v>0</v>
      </c>
      <c r="K74" s="95">
        <v>26.45</v>
      </c>
      <c r="L74" s="95">
        <v>25.9</v>
      </c>
      <c r="M74" s="95">
        <v>0.98</v>
      </c>
      <c r="N74" s="75">
        <v>14.21</v>
      </c>
    </row>
    <row r="75" spans="1:14" ht="15.75" x14ac:dyDescent="0.25">
      <c r="A75" s="111"/>
      <c r="B75" s="103" t="s">
        <v>70</v>
      </c>
      <c r="C75" s="95" t="s">
        <v>71</v>
      </c>
      <c r="D75" s="95">
        <v>20.94</v>
      </c>
      <c r="E75" s="95">
        <v>17.28</v>
      </c>
      <c r="F75" s="95">
        <v>22.48</v>
      </c>
      <c r="G75" s="95">
        <v>302.25</v>
      </c>
      <c r="H75" s="95">
        <v>0</v>
      </c>
      <c r="I75" s="95">
        <v>1.72</v>
      </c>
      <c r="J75" s="97">
        <v>0</v>
      </c>
      <c r="K75" s="95">
        <v>0</v>
      </c>
      <c r="L75" s="95">
        <v>0</v>
      </c>
      <c r="M75" s="95">
        <v>0</v>
      </c>
      <c r="N75" s="75">
        <v>51.66</v>
      </c>
    </row>
    <row r="76" spans="1:14" ht="15.75" x14ac:dyDescent="0.25">
      <c r="A76" s="111"/>
      <c r="B76" s="103" t="s">
        <v>25</v>
      </c>
      <c r="C76" s="95">
        <v>180</v>
      </c>
      <c r="D76" s="95">
        <v>3.06</v>
      </c>
      <c r="E76" s="95">
        <v>4.8</v>
      </c>
      <c r="F76" s="95">
        <v>20.45</v>
      </c>
      <c r="G76" s="95">
        <v>137.25</v>
      </c>
      <c r="H76" s="95">
        <v>0.14000000000000001</v>
      </c>
      <c r="I76" s="95">
        <v>18.170000000000002</v>
      </c>
      <c r="J76" s="97">
        <v>25.5</v>
      </c>
      <c r="K76" s="95">
        <v>36.979999999999997</v>
      </c>
      <c r="L76" s="95">
        <v>27.75</v>
      </c>
      <c r="M76" s="95">
        <v>1.01</v>
      </c>
      <c r="N76" s="75">
        <v>29.24</v>
      </c>
    </row>
    <row r="77" spans="1:14" ht="15.75" x14ac:dyDescent="0.25">
      <c r="A77" s="111"/>
      <c r="B77" s="103" t="s">
        <v>26</v>
      </c>
      <c r="C77" s="95">
        <v>200</v>
      </c>
      <c r="D77" s="95">
        <v>0</v>
      </c>
      <c r="E77" s="95">
        <v>0</v>
      </c>
      <c r="F77" s="101">
        <v>14.4</v>
      </c>
      <c r="G77" s="95">
        <v>72</v>
      </c>
      <c r="H77" s="95">
        <v>0.6</v>
      </c>
      <c r="I77" s="95">
        <v>30</v>
      </c>
      <c r="J77" s="97">
        <v>0.5</v>
      </c>
      <c r="K77" s="95">
        <v>59</v>
      </c>
      <c r="L77" s="95">
        <v>2</v>
      </c>
      <c r="M77" s="95">
        <v>0</v>
      </c>
      <c r="N77" s="75">
        <v>5.49</v>
      </c>
    </row>
    <row r="78" spans="1:14" ht="15.75" x14ac:dyDescent="0.25">
      <c r="A78" s="111"/>
      <c r="B78" s="94" t="s">
        <v>68</v>
      </c>
      <c r="C78" s="95">
        <v>40</v>
      </c>
      <c r="D78" s="95">
        <v>3.28</v>
      </c>
      <c r="E78" s="95">
        <v>0.46</v>
      </c>
      <c r="F78" s="95">
        <v>19.239999999999998</v>
      </c>
      <c r="G78" s="95">
        <v>95.6</v>
      </c>
      <c r="H78" s="95">
        <v>0</v>
      </c>
      <c r="I78" s="95">
        <v>0</v>
      </c>
      <c r="J78" s="97">
        <v>0</v>
      </c>
      <c r="K78" s="95">
        <v>9.1999999999999993</v>
      </c>
      <c r="L78" s="95">
        <v>13.2</v>
      </c>
      <c r="M78" s="95">
        <v>0.8</v>
      </c>
      <c r="N78" s="75">
        <v>4.13</v>
      </c>
    </row>
    <row r="79" spans="1:14" ht="16.5" thickBot="1" x14ac:dyDescent="0.3">
      <c r="A79" s="111"/>
      <c r="B79" s="104" t="s">
        <v>23</v>
      </c>
      <c r="C79" s="100">
        <v>30</v>
      </c>
      <c r="D79" s="100">
        <v>1.96</v>
      </c>
      <c r="E79" s="100">
        <v>0.4</v>
      </c>
      <c r="F79" s="100">
        <v>18.399999999999999</v>
      </c>
      <c r="G79" s="100">
        <v>88</v>
      </c>
      <c r="H79" s="100">
        <v>0</v>
      </c>
      <c r="I79" s="100">
        <v>0</v>
      </c>
      <c r="J79" s="95">
        <v>0</v>
      </c>
      <c r="K79" s="100">
        <v>7.2</v>
      </c>
      <c r="L79" s="100">
        <v>8</v>
      </c>
      <c r="M79" s="100">
        <v>1.1599999999999999</v>
      </c>
      <c r="N79" s="76">
        <v>4.2699999999999996</v>
      </c>
    </row>
    <row r="80" spans="1:14" ht="16.5" thickBot="1" x14ac:dyDescent="0.3">
      <c r="A80" s="120"/>
      <c r="B80" s="18" t="s">
        <v>24</v>
      </c>
      <c r="C80" s="43">
        <f t="shared" ref="C80:J80" si="9">SUM(C74:C79)</f>
        <v>700</v>
      </c>
      <c r="D80" s="43">
        <f t="shared" si="9"/>
        <v>31.340000000000003</v>
      </c>
      <c r="E80" s="43">
        <f t="shared" si="9"/>
        <v>28.05</v>
      </c>
      <c r="F80" s="43">
        <f t="shared" si="9"/>
        <v>111.56</v>
      </c>
      <c r="G80" s="43">
        <f t="shared" si="9"/>
        <v>707.85</v>
      </c>
      <c r="H80" s="43">
        <f t="shared" si="9"/>
        <v>0.84</v>
      </c>
      <c r="I80" s="43">
        <f t="shared" si="9"/>
        <v>57.43</v>
      </c>
      <c r="J80" s="79">
        <f t="shared" si="9"/>
        <v>26</v>
      </c>
      <c r="K80" s="43">
        <f>SUM(K74:K79)</f>
        <v>138.82999999999998</v>
      </c>
      <c r="L80" s="43">
        <f>SUM(L74:L79)</f>
        <v>76.849999999999994</v>
      </c>
      <c r="M80" s="48">
        <f>SUM(M74:M79)</f>
        <v>3.95</v>
      </c>
      <c r="N80" s="93">
        <f>SUM(N74:N79)</f>
        <v>108.99999999999999</v>
      </c>
    </row>
    <row r="81" spans="1:14" ht="16.5" thickBot="1" x14ac:dyDescent="0.3">
      <c r="A81" s="49"/>
      <c r="B81" s="50" t="s">
        <v>41</v>
      </c>
      <c r="C81" s="43">
        <f t="shared" ref="C81:M81" si="10">C17+C24+C31+C38+C45+C52+C59+C66+C73+C80</f>
        <v>7900</v>
      </c>
      <c r="D81" s="43">
        <f t="shared" si="10"/>
        <v>301.90499999999997</v>
      </c>
      <c r="E81" s="44">
        <f t="shared" si="10"/>
        <v>235.41500000000002</v>
      </c>
      <c r="F81" s="44">
        <f t="shared" si="10"/>
        <v>1316.21</v>
      </c>
      <c r="G81" s="44">
        <f t="shared" si="10"/>
        <v>7770.26</v>
      </c>
      <c r="H81" s="44">
        <f t="shared" si="10"/>
        <v>4.8499999999999996</v>
      </c>
      <c r="I81" s="43">
        <f t="shared" si="10"/>
        <v>289.22999999999996</v>
      </c>
      <c r="J81" s="79">
        <f t="shared" si="10"/>
        <v>374.596</v>
      </c>
      <c r="K81" s="44">
        <f t="shared" si="10"/>
        <v>1426.6819999999998</v>
      </c>
      <c r="L81" s="43">
        <f t="shared" si="10"/>
        <v>1224.875</v>
      </c>
      <c r="M81" s="44">
        <f t="shared" si="10"/>
        <v>68.646000000000001</v>
      </c>
      <c r="N81" s="93">
        <v>109</v>
      </c>
    </row>
    <row r="82" spans="1:14" ht="16.5" thickBot="1" x14ac:dyDescent="0.3">
      <c r="A82" s="51"/>
      <c r="B82" s="50" t="s">
        <v>43</v>
      </c>
      <c r="C82" s="52"/>
      <c r="D82" s="44">
        <f t="shared" ref="D82:J82" si="11">D81/10</f>
        <v>30.190499999999997</v>
      </c>
      <c r="E82" s="43">
        <f t="shared" si="11"/>
        <v>23.541500000000003</v>
      </c>
      <c r="F82" s="44">
        <f t="shared" si="11"/>
        <v>131.62100000000001</v>
      </c>
      <c r="G82" s="43">
        <f t="shared" si="11"/>
        <v>777.02600000000007</v>
      </c>
      <c r="H82" s="44">
        <f t="shared" si="11"/>
        <v>0.48499999999999999</v>
      </c>
      <c r="I82" s="43">
        <f t="shared" si="11"/>
        <v>28.922999999999995</v>
      </c>
      <c r="J82" s="79">
        <f t="shared" si="11"/>
        <v>37.459600000000002</v>
      </c>
      <c r="K82" s="44">
        <f>K81/10</f>
        <v>142.66819999999998</v>
      </c>
      <c r="L82" s="43">
        <f>L81/10</f>
        <v>122.4875</v>
      </c>
      <c r="M82" s="44">
        <f>M81/10</f>
        <v>6.8646000000000003</v>
      </c>
      <c r="N82" s="93">
        <v>109</v>
      </c>
    </row>
    <row r="83" spans="1:14" ht="16.5" thickBot="1" x14ac:dyDescent="0.3">
      <c r="A83" s="51"/>
      <c r="B83" s="50" t="s">
        <v>42</v>
      </c>
      <c r="C83" s="52"/>
      <c r="D83" s="44">
        <f t="shared" ref="D83:J83" si="12">D81/10</f>
        <v>30.190499999999997</v>
      </c>
      <c r="E83" s="44">
        <f t="shared" si="12"/>
        <v>23.541500000000003</v>
      </c>
      <c r="F83" s="44">
        <f t="shared" si="12"/>
        <v>131.62100000000001</v>
      </c>
      <c r="G83" s="44">
        <f t="shared" si="12"/>
        <v>777.02600000000007</v>
      </c>
      <c r="H83" s="44">
        <f t="shared" si="12"/>
        <v>0.48499999999999999</v>
      </c>
      <c r="I83" s="43">
        <f t="shared" si="12"/>
        <v>28.922999999999995</v>
      </c>
      <c r="J83" s="86">
        <f t="shared" si="12"/>
        <v>37.459600000000002</v>
      </c>
      <c r="K83" s="44">
        <f t="shared" ref="K83:M83" si="13">K81/10</f>
        <v>142.66819999999998</v>
      </c>
      <c r="L83" s="43">
        <f t="shared" si="13"/>
        <v>122.4875</v>
      </c>
      <c r="M83" s="44">
        <f t="shared" si="13"/>
        <v>6.8646000000000003</v>
      </c>
      <c r="N83" s="93">
        <v>109</v>
      </c>
    </row>
    <row r="84" spans="1:14" ht="16.5" thickBot="1" x14ac:dyDescent="0.3">
      <c r="A84" s="51"/>
      <c r="B84" s="50" t="s">
        <v>42</v>
      </c>
      <c r="C84" s="52"/>
      <c r="D84" s="44">
        <f t="shared" ref="D84:J84" si="14">D82/10</f>
        <v>3.0190499999999996</v>
      </c>
      <c r="E84" s="44">
        <f t="shared" si="14"/>
        <v>2.3541500000000002</v>
      </c>
      <c r="F84" s="44">
        <f t="shared" si="14"/>
        <v>13.162100000000001</v>
      </c>
      <c r="G84" s="43">
        <f t="shared" si="14"/>
        <v>77.702600000000004</v>
      </c>
      <c r="H84" s="44">
        <f t="shared" si="14"/>
        <v>4.8500000000000001E-2</v>
      </c>
      <c r="I84" s="43">
        <f t="shared" si="14"/>
        <v>2.8922999999999996</v>
      </c>
      <c r="J84" s="86">
        <f t="shared" si="14"/>
        <v>3.7459600000000002</v>
      </c>
      <c r="K84" s="44">
        <f t="shared" ref="K84:M84" si="15">K82/10</f>
        <v>14.266819999999999</v>
      </c>
      <c r="L84" s="43">
        <f t="shared" si="15"/>
        <v>12.248749999999999</v>
      </c>
      <c r="M84" s="44">
        <f t="shared" si="15"/>
        <v>0.68646000000000007</v>
      </c>
      <c r="N84" s="93">
        <v>109</v>
      </c>
    </row>
    <row r="85" spans="1:14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</row>
    <row r="86" spans="1:14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</row>
    <row r="87" spans="1:14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</row>
    <row r="88" spans="1:14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</row>
    <row r="89" spans="1:14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</row>
    <row r="90" spans="1:14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</row>
    <row r="91" spans="1:14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</row>
    <row r="92" spans="1:14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</row>
    <row r="93" spans="1:14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</row>
    <row r="94" spans="1:14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</row>
    <row r="95" spans="1:14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</row>
    <row r="96" spans="1:14" x14ac:dyDescent="0.2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</row>
    <row r="97" spans="1:14" x14ac:dyDescent="0.25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</row>
    <row r="98" spans="1:14" x14ac:dyDescent="0.2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</row>
    <row r="99" spans="1:14" x14ac:dyDescent="0.2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</row>
    <row r="100" spans="1:14" x14ac:dyDescent="0.2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</row>
    <row r="101" spans="1:14" x14ac:dyDescent="0.2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</row>
    <row r="102" spans="1:14" x14ac:dyDescent="0.2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</row>
    <row r="103" spans="1:14" x14ac:dyDescent="0.2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</row>
    <row r="104" spans="1:14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</row>
    <row r="105" spans="1:14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</row>
    <row r="106" spans="1:14" x14ac:dyDescent="0.2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</row>
    <row r="107" spans="1:14" x14ac:dyDescent="0.2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</row>
    <row r="108" spans="1:14" x14ac:dyDescent="0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</row>
    <row r="109" spans="1:14" ht="16.5" x14ac:dyDescent="0.25">
      <c r="A109" s="54"/>
      <c r="B109" s="54"/>
      <c r="C109" s="54"/>
      <c r="D109" s="54"/>
      <c r="E109" s="54"/>
      <c r="F109" s="54"/>
      <c r="G109" s="54"/>
      <c r="H109" s="54"/>
      <c r="I109" s="125" t="s">
        <v>0</v>
      </c>
      <c r="J109" s="125"/>
      <c r="K109" s="125"/>
      <c r="L109" s="85"/>
      <c r="M109" s="55"/>
      <c r="N109" s="55"/>
    </row>
    <row r="110" spans="1:14" ht="16.5" x14ac:dyDescent="0.25">
      <c r="A110" s="106"/>
      <c r="B110" s="54"/>
      <c r="C110" s="54"/>
      <c r="D110" s="54"/>
      <c r="E110" s="54"/>
      <c r="F110" s="54"/>
      <c r="G110" s="54"/>
      <c r="H110" s="54"/>
      <c r="I110" s="125" t="s">
        <v>1</v>
      </c>
      <c r="J110" s="125"/>
      <c r="K110" s="125"/>
      <c r="L110" s="125"/>
      <c r="M110" s="125"/>
      <c r="N110" s="125"/>
    </row>
    <row r="111" spans="1:14" ht="17.25" customHeight="1" x14ac:dyDescent="0.25">
      <c r="A111" s="54"/>
      <c r="B111" s="54"/>
      <c r="C111" s="54"/>
      <c r="D111" s="54"/>
      <c r="E111" s="54"/>
      <c r="F111" s="54"/>
      <c r="G111" s="54"/>
      <c r="H111" s="54"/>
      <c r="I111" s="130" t="s">
        <v>72</v>
      </c>
      <c r="J111" s="130"/>
      <c r="K111" s="130"/>
      <c r="L111" s="130"/>
      <c r="M111" s="130"/>
      <c r="N111" s="130"/>
    </row>
    <row r="112" spans="1:14" ht="17.25" customHeight="1" x14ac:dyDescent="0.25">
      <c r="A112" s="54"/>
      <c r="B112" s="54"/>
      <c r="C112" s="54"/>
      <c r="D112" s="54"/>
      <c r="E112" s="54"/>
      <c r="F112" s="54"/>
      <c r="G112" s="54"/>
      <c r="H112" s="54"/>
      <c r="I112" s="130" t="s">
        <v>80</v>
      </c>
      <c r="J112" s="130"/>
      <c r="K112" s="130"/>
      <c r="L112" s="130"/>
      <c r="M112" s="130"/>
      <c r="N112" s="130"/>
    </row>
    <row r="113" spans="1:29" x14ac:dyDescent="0.2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</row>
    <row r="114" spans="1:29" ht="17.25" x14ac:dyDescent="0.25">
      <c r="A114" s="126" t="s">
        <v>44</v>
      </c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</row>
    <row r="115" spans="1:29" ht="16.5" x14ac:dyDescent="0.25">
      <c r="A115" s="54"/>
      <c r="B115" s="54"/>
      <c r="C115" s="54"/>
      <c r="D115" s="54"/>
      <c r="E115" s="121" t="s">
        <v>81</v>
      </c>
      <c r="F115" s="121"/>
      <c r="G115" s="121"/>
      <c r="H115" s="121"/>
      <c r="I115" s="54"/>
      <c r="J115" s="54"/>
      <c r="K115" s="54"/>
      <c r="L115" s="54"/>
      <c r="M115" s="54"/>
      <c r="N115" s="54"/>
    </row>
    <row r="116" spans="1:29" ht="16.5" thickBot="1" x14ac:dyDescent="0.3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3"/>
      <c r="P116" s="2"/>
      <c r="Q116" s="33"/>
      <c r="R116" s="33"/>
      <c r="S116" s="33"/>
      <c r="T116" s="33"/>
      <c r="U116" s="33"/>
      <c r="V116" s="33"/>
      <c r="W116" s="33"/>
      <c r="X116" s="64"/>
      <c r="Y116" s="64"/>
      <c r="Z116" s="33"/>
      <c r="AA116" s="4"/>
      <c r="AB116" s="4"/>
      <c r="AC116" s="4"/>
    </row>
    <row r="117" spans="1:29" ht="32.25" thickBot="1" x14ac:dyDescent="0.3">
      <c r="A117" s="117" t="s">
        <v>20</v>
      </c>
      <c r="B117" s="137" t="s">
        <v>3</v>
      </c>
      <c r="C117" s="34" t="s">
        <v>4</v>
      </c>
      <c r="D117" s="115" t="s">
        <v>5</v>
      </c>
      <c r="E117" s="116"/>
      <c r="F117" s="116"/>
      <c r="G117" s="135"/>
      <c r="H117" s="115" t="s">
        <v>9</v>
      </c>
      <c r="I117" s="116"/>
      <c r="J117" s="116"/>
      <c r="K117" s="115" t="s">
        <v>12</v>
      </c>
      <c r="L117" s="116"/>
      <c r="M117" s="135"/>
      <c r="N117" s="35" t="s">
        <v>15</v>
      </c>
      <c r="O117" s="3"/>
      <c r="P117" s="2"/>
      <c r="Q117" s="33"/>
      <c r="R117" s="33"/>
      <c r="S117" s="33"/>
      <c r="T117" s="33"/>
      <c r="U117" s="33"/>
      <c r="V117" s="33"/>
      <c r="W117" s="33"/>
      <c r="X117" s="64"/>
      <c r="Y117" s="64"/>
      <c r="Z117" s="33"/>
      <c r="AA117" s="4"/>
      <c r="AB117" s="4"/>
      <c r="AC117" s="4"/>
    </row>
    <row r="118" spans="1:29" ht="32.25" thickBot="1" x14ac:dyDescent="0.3">
      <c r="A118" s="118"/>
      <c r="B118" s="138"/>
      <c r="C118" s="36" t="s">
        <v>17</v>
      </c>
      <c r="D118" s="37" t="s">
        <v>6</v>
      </c>
      <c r="E118" s="37" t="s">
        <v>7</v>
      </c>
      <c r="F118" s="37" t="s">
        <v>8</v>
      </c>
      <c r="G118" s="39" t="s">
        <v>18</v>
      </c>
      <c r="H118" s="40" t="s">
        <v>10</v>
      </c>
      <c r="I118" s="40" t="s">
        <v>11</v>
      </c>
      <c r="J118" s="84" t="s">
        <v>27</v>
      </c>
      <c r="K118" s="40" t="s">
        <v>19</v>
      </c>
      <c r="L118" s="40" t="s">
        <v>13</v>
      </c>
      <c r="M118" s="40" t="s">
        <v>14</v>
      </c>
      <c r="N118" s="40" t="s">
        <v>16</v>
      </c>
      <c r="O118" s="3"/>
      <c r="P118" s="2"/>
      <c r="Q118" s="33"/>
      <c r="R118" s="33"/>
      <c r="S118" s="33"/>
      <c r="T118" s="33"/>
      <c r="U118" s="33"/>
      <c r="V118" s="33"/>
      <c r="W118" s="33"/>
      <c r="X118" s="64"/>
      <c r="Y118" s="64"/>
      <c r="Z118" s="33"/>
      <c r="AA118" s="4"/>
      <c r="AB118" s="4"/>
      <c r="AC118" s="4"/>
    </row>
    <row r="119" spans="1:29" ht="15.75" customHeight="1" x14ac:dyDescent="0.25">
      <c r="A119" s="134" t="s">
        <v>76</v>
      </c>
      <c r="B119" s="94" t="s">
        <v>38</v>
      </c>
      <c r="C119" s="95">
        <v>100</v>
      </c>
      <c r="D119" s="95">
        <v>13.99</v>
      </c>
      <c r="E119" s="95">
        <v>10.39</v>
      </c>
      <c r="F119" s="95">
        <v>14.13</v>
      </c>
      <c r="G119" s="95">
        <v>205.875</v>
      </c>
      <c r="H119" s="95">
        <v>0.09</v>
      </c>
      <c r="I119" s="95">
        <v>0.13</v>
      </c>
      <c r="J119" s="97">
        <v>25.87</v>
      </c>
      <c r="K119" s="95">
        <v>39.369999999999997</v>
      </c>
      <c r="L119" s="95">
        <v>28.91</v>
      </c>
      <c r="M119" s="95">
        <v>1.35</v>
      </c>
      <c r="N119" s="105">
        <v>61.35</v>
      </c>
      <c r="O119" s="3"/>
      <c r="P119" s="59"/>
      <c r="Q119" s="5"/>
      <c r="R119" s="29"/>
      <c r="S119" s="29"/>
      <c r="T119" s="29"/>
      <c r="U119" s="29"/>
      <c r="V119" s="32"/>
      <c r="W119" s="8"/>
      <c r="X119" s="29"/>
      <c r="Y119" s="63"/>
      <c r="Z119" s="63"/>
      <c r="AA119" s="7"/>
      <c r="AB119" s="7"/>
      <c r="AC119" s="7"/>
    </row>
    <row r="120" spans="1:29" ht="15.75" customHeight="1" x14ac:dyDescent="0.25">
      <c r="A120" s="109"/>
      <c r="B120" s="94" t="s">
        <v>22</v>
      </c>
      <c r="C120" s="95">
        <v>180</v>
      </c>
      <c r="D120" s="95">
        <v>4.93</v>
      </c>
      <c r="E120" s="95">
        <v>7.59</v>
      </c>
      <c r="F120" s="95">
        <v>35.74</v>
      </c>
      <c r="G120" s="95">
        <v>236.93</v>
      </c>
      <c r="H120" s="95">
        <v>0.21</v>
      </c>
      <c r="I120" s="95">
        <v>2.48</v>
      </c>
      <c r="J120" s="97">
        <v>0.03</v>
      </c>
      <c r="K120" s="95">
        <v>60.98</v>
      </c>
      <c r="L120" s="95">
        <v>77.180000000000007</v>
      </c>
      <c r="M120" s="95">
        <v>1.63</v>
      </c>
      <c r="N120" s="102">
        <v>9.56</v>
      </c>
      <c r="O120" s="3"/>
      <c r="P120" s="59"/>
      <c r="Q120" s="5"/>
      <c r="R120" s="29"/>
      <c r="S120" s="29"/>
      <c r="T120" s="29"/>
      <c r="U120" s="29"/>
      <c r="V120" s="32"/>
      <c r="W120" s="8"/>
      <c r="X120" s="29"/>
      <c r="Y120" s="63"/>
      <c r="Z120" s="63"/>
      <c r="AA120" s="32"/>
      <c r="AB120" s="32"/>
      <c r="AC120" s="32"/>
    </row>
    <row r="121" spans="1:29" ht="15.75" x14ac:dyDescent="0.25">
      <c r="A121" s="109"/>
      <c r="B121" s="94" t="s">
        <v>30</v>
      </c>
      <c r="C121" s="95">
        <v>200</v>
      </c>
      <c r="D121" s="95">
        <v>1</v>
      </c>
      <c r="E121" s="95">
        <v>0</v>
      </c>
      <c r="F121" s="95">
        <v>22</v>
      </c>
      <c r="G121" s="95">
        <v>88</v>
      </c>
      <c r="H121" s="95">
        <v>0.02</v>
      </c>
      <c r="I121" s="95">
        <v>0.8</v>
      </c>
      <c r="J121" s="97">
        <v>0.7</v>
      </c>
      <c r="K121" s="95">
        <v>32.22</v>
      </c>
      <c r="L121" s="95">
        <v>21</v>
      </c>
      <c r="M121" s="95">
        <v>0.66</v>
      </c>
      <c r="N121" s="98">
        <v>8.9600000000000009</v>
      </c>
      <c r="O121" s="3"/>
      <c r="P121" s="59"/>
      <c r="Q121" s="5"/>
      <c r="R121" s="29"/>
      <c r="S121" s="32"/>
      <c r="T121" s="32"/>
      <c r="U121" s="32"/>
      <c r="V121" s="32"/>
      <c r="W121" s="32"/>
      <c r="X121" s="32"/>
      <c r="Y121" s="63"/>
      <c r="Z121" s="63"/>
      <c r="AA121" s="7"/>
      <c r="AB121" s="7"/>
      <c r="AC121" s="7"/>
    </row>
    <row r="122" spans="1:29" ht="16.5" thickBot="1" x14ac:dyDescent="0.3">
      <c r="A122" s="109"/>
      <c r="B122" s="94" t="s">
        <v>68</v>
      </c>
      <c r="C122" s="95">
        <v>40</v>
      </c>
      <c r="D122" s="95">
        <v>3.28</v>
      </c>
      <c r="E122" s="95">
        <v>0.46</v>
      </c>
      <c r="F122" s="95">
        <v>19.239999999999998</v>
      </c>
      <c r="G122" s="95">
        <v>95.6</v>
      </c>
      <c r="H122" s="95">
        <v>0</v>
      </c>
      <c r="I122" s="95">
        <v>0</v>
      </c>
      <c r="J122" s="97">
        <v>0</v>
      </c>
      <c r="K122" s="95">
        <v>9.1999999999999993</v>
      </c>
      <c r="L122" s="95">
        <v>13.2</v>
      </c>
      <c r="M122" s="95">
        <v>0.8</v>
      </c>
      <c r="N122" s="75">
        <v>4.13</v>
      </c>
      <c r="O122" s="3"/>
      <c r="P122" s="59"/>
      <c r="Q122" s="5"/>
      <c r="R122" s="29"/>
      <c r="S122" s="32"/>
      <c r="T122" s="29"/>
      <c r="U122" s="32"/>
      <c r="V122" s="10"/>
      <c r="W122" s="31"/>
      <c r="X122" s="31"/>
      <c r="Y122" s="62"/>
      <c r="Z122" s="62"/>
      <c r="AA122" s="7"/>
      <c r="AB122" s="15"/>
      <c r="AC122" s="7"/>
    </row>
    <row r="123" spans="1:29" ht="16.5" thickBot="1" x14ac:dyDescent="0.3">
      <c r="A123" s="110"/>
      <c r="B123" s="18" t="s">
        <v>24</v>
      </c>
      <c r="C123" s="43">
        <f t="shared" ref="C123:J123" si="16">SUM(C119:C122)</f>
        <v>520</v>
      </c>
      <c r="D123" s="43">
        <f t="shared" si="16"/>
        <v>23.200000000000003</v>
      </c>
      <c r="E123" s="43">
        <f t="shared" si="16"/>
        <v>18.440000000000001</v>
      </c>
      <c r="F123" s="43">
        <f t="shared" si="16"/>
        <v>91.11</v>
      </c>
      <c r="G123" s="44">
        <f t="shared" si="16"/>
        <v>626.40500000000009</v>
      </c>
      <c r="H123" s="45">
        <f t="shared" si="16"/>
        <v>0.32</v>
      </c>
      <c r="I123" s="43">
        <f t="shared" si="16"/>
        <v>3.41</v>
      </c>
      <c r="J123" s="79">
        <f t="shared" si="16"/>
        <v>26.6</v>
      </c>
      <c r="K123" s="44">
        <f>SUM(K119:K122)</f>
        <v>141.76999999999998</v>
      </c>
      <c r="L123" s="43">
        <f>SUM(L119:L122)</f>
        <v>140.29</v>
      </c>
      <c r="M123" s="44">
        <f>SUM(M119:M122)</f>
        <v>4.4400000000000004</v>
      </c>
      <c r="N123" s="93">
        <f>SUM(N119:N122)</f>
        <v>84</v>
      </c>
      <c r="P123" s="59"/>
      <c r="Q123" s="11"/>
      <c r="R123" s="30"/>
      <c r="S123" s="30"/>
      <c r="T123" s="30"/>
      <c r="U123" s="30"/>
      <c r="V123" s="13"/>
      <c r="W123" s="14"/>
      <c r="X123" s="30"/>
      <c r="Y123" s="61"/>
      <c r="Z123" s="61"/>
      <c r="AA123" s="13"/>
      <c r="AB123" s="12"/>
      <c r="AC123" s="13"/>
    </row>
    <row r="124" spans="1:29" ht="15.75" x14ac:dyDescent="0.25">
      <c r="A124" s="109" t="s">
        <v>54</v>
      </c>
      <c r="B124" s="17" t="s">
        <v>65</v>
      </c>
      <c r="C124" s="83">
        <v>80</v>
      </c>
      <c r="D124" s="83">
        <v>5.74</v>
      </c>
      <c r="E124" s="83">
        <v>4.97</v>
      </c>
      <c r="F124" s="83">
        <v>7.7</v>
      </c>
      <c r="G124" s="83">
        <v>98.51</v>
      </c>
      <c r="H124" s="83">
        <v>0.03</v>
      </c>
      <c r="I124" s="83">
        <v>18.57</v>
      </c>
      <c r="J124" s="80">
        <v>0</v>
      </c>
      <c r="K124" s="83">
        <v>31.86</v>
      </c>
      <c r="L124" s="83">
        <v>18.09</v>
      </c>
      <c r="M124" s="83">
        <v>0.84</v>
      </c>
      <c r="N124" s="75">
        <v>62.28</v>
      </c>
      <c r="P124" s="59"/>
      <c r="Q124" s="5"/>
      <c r="R124" s="29"/>
      <c r="S124" s="29"/>
      <c r="T124" s="29"/>
      <c r="U124" s="29"/>
      <c r="V124" s="29"/>
      <c r="W124" s="29"/>
      <c r="X124" s="32"/>
      <c r="Y124" s="63"/>
      <c r="Z124" s="63"/>
      <c r="AA124" s="7"/>
      <c r="AB124" s="7"/>
      <c r="AC124" s="6"/>
    </row>
    <row r="125" spans="1:29" ht="15.75" x14ac:dyDescent="0.25">
      <c r="A125" s="109"/>
      <c r="B125" s="17" t="s">
        <v>39</v>
      </c>
      <c r="C125" s="83">
        <v>150</v>
      </c>
      <c r="D125" s="83">
        <v>5.52</v>
      </c>
      <c r="E125" s="83">
        <v>4.5199999999999996</v>
      </c>
      <c r="F125" s="83">
        <v>26.45</v>
      </c>
      <c r="G125" s="83">
        <v>16.844999999999999</v>
      </c>
      <c r="H125" s="83">
        <v>0.06</v>
      </c>
      <c r="I125" s="78">
        <v>0</v>
      </c>
      <c r="J125" s="80">
        <v>21</v>
      </c>
      <c r="K125" s="83">
        <v>4.8600000000000003</v>
      </c>
      <c r="L125" s="83">
        <v>21.12</v>
      </c>
      <c r="M125" s="83">
        <v>1.1100000000000001</v>
      </c>
      <c r="N125" s="75">
        <v>8.0399999999999991</v>
      </c>
      <c r="P125" s="59"/>
      <c r="Q125" s="5"/>
      <c r="R125" s="29"/>
      <c r="S125" s="32"/>
      <c r="T125" s="31"/>
      <c r="U125" s="32"/>
      <c r="V125" s="31"/>
      <c r="W125" s="29"/>
      <c r="X125" s="31"/>
      <c r="Y125" s="60"/>
      <c r="Z125" s="60"/>
      <c r="AA125" s="15"/>
      <c r="AB125" s="15"/>
      <c r="AC125" s="15"/>
    </row>
    <row r="126" spans="1:29" ht="15.75" x14ac:dyDescent="0.25">
      <c r="A126" s="109"/>
      <c r="B126" s="17" t="s">
        <v>60</v>
      </c>
      <c r="C126" s="83">
        <v>200</v>
      </c>
      <c r="D126" s="83">
        <v>0.43</v>
      </c>
      <c r="E126" s="83">
        <v>0.18</v>
      </c>
      <c r="F126" s="83">
        <v>27.84</v>
      </c>
      <c r="G126" s="47">
        <v>114.66</v>
      </c>
      <c r="H126" s="83">
        <v>0</v>
      </c>
      <c r="I126" s="83">
        <v>7.2</v>
      </c>
      <c r="J126" s="80">
        <v>0</v>
      </c>
      <c r="K126" s="78">
        <v>0</v>
      </c>
      <c r="L126" s="83">
        <v>0</v>
      </c>
      <c r="M126" s="78">
        <v>0</v>
      </c>
      <c r="N126" s="75">
        <v>9.5500000000000007</v>
      </c>
      <c r="P126" s="59"/>
      <c r="Q126" s="5"/>
      <c r="R126" s="29"/>
      <c r="S126" s="32"/>
      <c r="T126" s="29"/>
      <c r="U126" s="32"/>
      <c r="V126" s="10"/>
      <c r="W126" s="31"/>
      <c r="X126" s="31"/>
      <c r="Y126" s="62"/>
      <c r="Z126" s="62"/>
      <c r="AA126" s="7"/>
      <c r="AB126" s="15"/>
      <c r="AC126" s="7"/>
    </row>
    <row r="127" spans="1:29" ht="16.5" thickBot="1" x14ac:dyDescent="0.3">
      <c r="A127" s="109"/>
      <c r="B127" s="20" t="s">
        <v>68</v>
      </c>
      <c r="C127" s="77">
        <v>40</v>
      </c>
      <c r="D127" s="83">
        <v>3.28</v>
      </c>
      <c r="E127" s="83">
        <v>0.46</v>
      </c>
      <c r="F127" s="83">
        <v>19.239999999999998</v>
      </c>
      <c r="G127" s="83">
        <v>95.6</v>
      </c>
      <c r="H127" s="83">
        <v>0</v>
      </c>
      <c r="I127" s="83">
        <v>0</v>
      </c>
      <c r="J127" s="80">
        <v>0</v>
      </c>
      <c r="K127" s="83">
        <v>9.1999999999999993</v>
      </c>
      <c r="L127" s="83">
        <v>13.2</v>
      </c>
      <c r="M127" s="83">
        <v>0.8</v>
      </c>
      <c r="N127" s="75">
        <v>4.13</v>
      </c>
      <c r="P127" s="59"/>
      <c r="Q127" s="5"/>
      <c r="R127" s="29"/>
      <c r="S127" s="29"/>
      <c r="T127" s="29"/>
      <c r="U127" s="29"/>
      <c r="V127" s="29"/>
      <c r="W127" s="29"/>
      <c r="X127" s="29"/>
      <c r="Y127" s="60"/>
      <c r="Z127" s="60"/>
      <c r="AA127" s="6"/>
      <c r="AB127" s="6"/>
      <c r="AC127" s="6"/>
    </row>
    <row r="128" spans="1:29" ht="16.5" thickBot="1" x14ac:dyDescent="0.3">
      <c r="A128" s="110"/>
      <c r="B128" s="18" t="s">
        <v>24</v>
      </c>
      <c r="C128" s="43">
        <f t="shared" ref="C128:N128" si="17">SUM(C124:C127)</f>
        <v>470</v>
      </c>
      <c r="D128" s="43">
        <f t="shared" si="17"/>
        <v>14.969999999999999</v>
      </c>
      <c r="E128" s="43">
        <f t="shared" si="17"/>
        <v>10.129999999999999</v>
      </c>
      <c r="F128" s="43">
        <f t="shared" si="17"/>
        <v>81.22999999999999</v>
      </c>
      <c r="G128" s="44">
        <f t="shared" si="17"/>
        <v>325.61500000000001</v>
      </c>
      <c r="H128" s="45">
        <f t="shared" si="17"/>
        <v>0.09</v>
      </c>
      <c r="I128" s="43">
        <f t="shared" si="17"/>
        <v>25.77</v>
      </c>
      <c r="J128" s="79">
        <f t="shared" si="17"/>
        <v>21</v>
      </c>
      <c r="K128" s="44">
        <f t="shared" si="17"/>
        <v>45.92</v>
      </c>
      <c r="L128" s="43">
        <f t="shared" si="17"/>
        <v>52.41</v>
      </c>
      <c r="M128" s="44">
        <f t="shared" si="17"/>
        <v>2.75</v>
      </c>
      <c r="N128" s="93">
        <f t="shared" si="17"/>
        <v>83.999999999999986</v>
      </c>
      <c r="P128" s="59"/>
      <c r="Q128" s="11"/>
      <c r="R128" s="30"/>
      <c r="S128" s="30"/>
      <c r="T128" s="30"/>
      <c r="U128" s="30"/>
      <c r="V128" s="13"/>
      <c r="W128" s="14"/>
      <c r="X128" s="30"/>
      <c r="Y128" s="61"/>
      <c r="Z128" s="61"/>
      <c r="AA128" s="13"/>
      <c r="AB128" s="12"/>
      <c r="AC128" s="13"/>
    </row>
    <row r="129" spans="1:29" ht="15.75" customHeight="1" x14ac:dyDescent="0.25">
      <c r="A129" s="122" t="s">
        <v>55</v>
      </c>
      <c r="B129" s="22" t="s">
        <v>59</v>
      </c>
      <c r="C129" s="83">
        <v>100</v>
      </c>
      <c r="D129" s="83">
        <v>13.3</v>
      </c>
      <c r="E129" s="83">
        <v>4.7</v>
      </c>
      <c r="F129" s="83">
        <v>9.59</v>
      </c>
      <c r="G129" s="83">
        <v>133.75</v>
      </c>
      <c r="H129" s="83">
        <v>0.09</v>
      </c>
      <c r="I129" s="83">
        <v>0.43</v>
      </c>
      <c r="J129" s="80">
        <v>26.25</v>
      </c>
      <c r="K129" s="83">
        <v>53.38</v>
      </c>
      <c r="L129" s="78">
        <v>30</v>
      </c>
      <c r="M129" s="83">
        <v>0.74</v>
      </c>
      <c r="N129" s="89">
        <v>50.2</v>
      </c>
      <c r="P129" s="59"/>
      <c r="Q129" s="5"/>
      <c r="R129" s="29"/>
      <c r="S129" s="29"/>
      <c r="T129" s="29"/>
      <c r="U129" s="29"/>
      <c r="V129" s="29"/>
      <c r="W129" s="29"/>
      <c r="X129" s="29"/>
      <c r="Y129" s="60"/>
      <c r="Z129" s="60"/>
      <c r="AA129" s="6"/>
      <c r="AB129" s="6"/>
      <c r="AC129" s="6"/>
    </row>
    <row r="130" spans="1:29" ht="15.75" x14ac:dyDescent="0.25">
      <c r="A130" s="123"/>
      <c r="B130" s="22" t="s">
        <v>34</v>
      </c>
      <c r="C130" s="83">
        <v>180</v>
      </c>
      <c r="D130" s="83">
        <v>3.43</v>
      </c>
      <c r="E130" s="83">
        <v>5.18</v>
      </c>
      <c r="F130" s="83">
        <v>27.62</v>
      </c>
      <c r="G130" s="83">
        <v>170.82</v>
      </c>
      <c r="H130" s="83">
        <v>0.18</v>
      </c>
      <c r="I130" s="83">
        <v>25.2</v>
      </c>
      <c r="J130" s="80">
        <v>25.2</v>
      </c>
      <c r="K130" s="83">
        <v>17.57</v>
      </c>
      <c r="L130" s="83">
        <v>35.19</v>
      </c>
      <c r="M130" s="83">
        <v>1.39</v>
      </c>
      <c r="N130" s="75">
        <v>25.01</v>
      </c>
      <c r="P130" s="59"/>
      <c r="Q130" s="5"/>
      <c r="R130" s="29"/>
      <c r="S130" s="29"/>
      <c r="T130" s="29"/>
      <c r="U130" s="29"/>
      <c r="V130" s="29"/>
      <c r="W130" s="29"/>
      <c r="X130" s="29"/>
      <c r="Y130" s="60"/>
      <c r="Z130" s="60"/>
      <c r="AA130" s="6"/>
      <c r="AB130" s="6"/>
      <c r="AC130" s="6"/>
    </row>
    <row r="131" spans="1:29" ht="15.75" x14ac:dyDescent="0.25">
      <c r="A131" s="123"/>
      <c r="B131" s="103" t="s">
        <v>35</v>
      </c>
      <c r="C131" s="95">
        <v>200</v>
      </c>
      <c r="D131" s="95">
        <v>0.1</v>
      </c>
      <c r="E131" s="95">
        <v>0</v>
      </c>
      <c r="F131" s="95">
        <v>9.1999999999999993</v>
      </c>
      <c r="G131" s="95">
        <v>36</v>
      </c>
      <c r="H131" s="95">
        <v>0</v>
      </c>
      <c r="I131" s="95">
        <v>0</v>
      </c>
      <c r="J131" s="97">
        <v>0</v>
      </c>
      <c r="K131" s="95">
        <v>2.02</v>
      </c>
      <c r="L131" s="95">
        <v>0</v>
      </c>
      <c r="M131" s="95">
        <v>0.05</v>
      </c>
      <c r="N131" s="75">
        <v>4.66</v>
      </c>
      <c r="P131" s="59"/>
      <c r="Q131" s="5"/>
      <c r="R131" s="29"/>
      <c r="S131" s="29"/>
      <c r="T131" s="31"/>
      <c r="U131" s="29"/>
      <c r="V131" s="29"/>
      <c r="W131" s="32"/>
      <c r="X131" s="32"/>
      <c r="Y131" s="63"/>
      <c r="Z131" s="63"/>
      <c r="AA131" s="6"/>
      <c r="AB131" s="7"/>
      <c r="AC131" s="6"/>
    </row>
    <row r="132" spans="1:29" ht="16.5" thickBot="1" x14ac:dyDescent="0.3">
      <c r="A132" s="123"/>
      <c r="B132" s="17" t="s">
        <v>68</v>
      </c>
      <c r="C132" s="83">
        <v>40</v>
      </c>
      <c r="D132" s="83">
        <v>3.28</v>
      </c>
      <c r="E132" s="83">
        <v>0.46</v>
      </c>
      <c r="F132" s="83">
        <v>19.239999999999998</v>
      </c>
      <c r="G132" s="83">
        <v>95.6</v>
      </c>
      <c r="H132" s="83">
        <v>0</v>
      </c>
      <c r="I132" s="83">
        <v>0</v>
      </c>
      <c r="J132" s="80">
        <v>0</v>
      </c>
      <c r="K132" s="83">
        <v>9.1999999999999993</v>
      </c>
      <c r="L132" s="83">
        <v>13.2</v>
      </c>
      <c r="M132" s="83">
        <v>0.8</v>
      </c>
      <c r="N132" s="75">
        <v>4.13</v>
      </c>
      <c r="P132" s="59"/>
      <c r="Q132" s="5"/>
      <c r="R132" s="29"/>
      <c r="S132" s="32"/>
      <c r="T132" s="29"/>
      <c r="U132" s="32"/>
      <c r="V132" s="10"/>
      <c r="W132" s="31"/>
      <c r="X132" s="31"/>
      <c r="Y132" s="62"/>
      <c r="Z132" s="62"/>
      <c r="AA132" s="7"/>
      <c r="AB132" s="15"/>
      <c r="AC132" s="7"/>
    </row>
    <row r="133" spans="1:29" ht="16.5" thickBot="1" x14ac:dyDescent="0.3">
      <c r="A133" s="124"/>
      <c r="B133" s="18" t="s">
        <v>24</v>
      </c>
      <c r="C133" s="43">
        <f t="shared" ref="C133:J133" si="18">SUM(C129:C132)</f>
        <v>520</v>
      </c>
      <c r="D133" s="43">
        <f t="shared" si="18"/>
        <v>20.110000000000003</v>
      </c>
      <c r="E133" s="43">
        <f t="shared" si="18"/>
        <v>10.34</v>
      </c>
      <c r="F133" s="43">
        <f t="shared" si="18"/>
        <v>65.649999999999991</v>
      </c>
      <c r="G133" s="44">
        <f t="shared" si="18"/>
        <v>436.16999999999996</v>
      </c>
      <c r="H133" s="45">
        <f t="shared" si="18"/>
        <v>0.27</v>
      </c>
      <c r="I133" s="43">
        <f t="shared" si="18"/>
        <v>25.63</v>
      </c>
      <c r="J133" s="79">
        <f t="shared" si="18"/>
        <v>51.45</v>
      </c>
      <c r="K133" s="44">
        <f>SUM(K129:K132)</f>
        <v>82.17</v>
      </c>
      <c r="L133" s="43">
        <f>SUM(L129:L132)</f>
        <v>78.39</v>
      </c>
      <c r="M133" s="44">
        <f>SUM(M129:M132)</f>
        <v>2.9799999999999995</v>
      </c>
      <c r="N133" s="93">
        <f>SUM(N129:N132)</f>
        <v>84</v>
      </c>
      <c r="P133" s="59"/>
      <c r="Q133" s="11"/>
      <c r="R133" s="30"/>
      <c r="S133" s="30"/>
      <c r="T133" s="30"/>
      <c r="U133" s="30"/>
      <c r="V133" s="13"/>
      <c r="W133" s="14"/>
      <c r="X133" s="30"/>
      <c r="Y133" s="61"/>
      <c r="Z133" s="61"/>
      <c r="AA133" s="13"/>
      <c r="AB133" s="12"/>
      <c r="AC133" s="13"/>
    </row>
    <row r="134" spans="1:29" ht="15.75" customHeight="1" x14ac:dyDescent="0.25">
      <c r="A134" s="131" t="s">
        <v>31</v>
      </c>
      <c r="B134" s="22" t="s">
        <v>74</v>
      </c>
      <c r="C134" s="83">
        <v>100</v>
      </c>
      <c r="D134" s="83">
        <v>12.13</v>
      </c>
      <c r="E134" s="83">
        <v>17.399999999999999</v>
      </c>
      <c r="F134" s="83">
        <v>9.86</v>
      </c>
      <c r="G134" s="83">
        <v>245</v>
      </c>
      <c r="H134" s="83">
        <v>0.05</v>
      </c>
      <c r="I134" s="83">
        <v>0.33</v>
      </c>
      <c r="J134" s="80">
        <v>80</v>
      </c>
      <c r="K134" s="83">
        <v>70</v>
      </c>
      <c r="L134" s="83">
        <v>19.25</v>
      </c>
      <c r="M134" s="83">
        <v>1.26</v>
      </c>
      <c r="N134" s="89">
        <v>61.5</v>
      </c>
      <c r="P134" s="59"/>
      <c r="Q134" s="5"/>
      <c r="R134" s="29"/>
      <c r="S134" s="29"/>
      <c r="T134" s="29"/>
      <c r="U134" s="29"/>
      <c r="V134" s="29"/>
      <c r="W134" s="29"/>
      <c r="X134" s="29"/>
      <c r="Y134" s="60"/>
      <c r="Z134" s="60"/>
      <c r="AA134" s="6"/>
      <c r="AB134" s="6"/>
      <c r="AC134" s="6"/>
    </row>
    <row r="135" spans="1:29" ht="15.75" customHeight="1" x14ac:dyDescent="0.25">
      <c r="A135" s="132"/>
      <c r="B135" s="21" t="s">
        <v>39</v>
      </c>
      <c r="C135" s="83">
        <v>180</v>
      </c>
      <c r="D135" s="83">
        <v>5.52</v>
      </c>
      <c r="E135" s="83">
        <v>4.5199999999999996</v>
      </c>
      <c r="F135" s="83">
        <v>26.45</v>
      </c>
      <c r="G135" s="83">
        <v>16.844999999999999</v>
      </c>
      <c r="H135" s="83">
        <v>0.06</v>
      </c>
      <c r="I135" s="78">
        <v>0</v>
      </c>
      <c r="J135" s="80">
        <v>21</v>
      </c>
      <c r="K135" s="83">
        <v>4.8600000000000003</v>
      </c>
      <c r="L135" s="83">
        <v>21.12</v>
      </c>
      <c r="M135" s="83">
        <v>1.1100000000000001</v>
      </c>
      <c r="N135" s="28">
        <v>9.48</v>
      </c>
      <c r="P135" s="59"/>
      <c r="Q135" s="5"/>
      <c r="R135" s="29"/>
      <c r="S135" s="29"/>
      <c r="T135" s="29"/>
      <c r="U135" s="29"/>
      <c r="V135" s="29"/>
      <c r="W135" s="29"/>
      <c r="X135" s="29"/>
      <c r="Y135" s="29"/>
      <c r="Z135" s="29"/>
      <c r="AA135" s="24"/>
      <c r="AB135" s="24"/>
      <c r="AC135" s="24"/>
    </row>
    <row r="136" spans="1:29" ht="15.75" x14ac:dyDescent="0.25">
      <c r="A136" s="132"/>
      <c r="B136" s="17" t="s">
        <v>57</v>
      </c>
      <c r="C136" s="83">
        <v>200</v>
      </c>
      <c r="D136" s="83">
        <v>0.1</v>
      </c>
      <c r="E136" s="83">
        <v>0</v>
      </c>
      <c r="F136" s="83">
        <v>9.1999999999999993</v>
      </c>
      <c r="G136" s="83">
        <v>36</v>
      </c>
      <c r="H136" s="83">
        <v>0</v>
      </c>
      <c r="I136" s="83">
        <v>0</v>
      </c>
      <c r="J136" s="80">
        <v>0</v>
      </c>
      <c r="K136" s="83">
        <v>2.02</v>
      </c>
      <c r="L136" s="83">
        <v>0</v>
      </c>
      <c r="M136" s="83">
        <v>0.05</v>
      </c>
      <c r="N136" s="28">
        <v>8.89</v>
      </c>
      <c r="P136" s="59"/>
      <c r="Q136" s="5"/>
      <c r="R136" s="29"/>
      <c r="S136" s="29"/>
      <c r="T136" s="29"/>
      <c r="U136" s="29"/>
      <c r="V136" s="29"/>
      <c r="W136" s="29"/>
      <c r="X136" s="32"/>
      <c r="Y136" s="60"/>
      <c r="Z136" s="60"/>
      <c r="AA136" s="15"/>
      <c r="AB136" s="15"/>
      <c r="AC136" s="6"/>
    </row>
    <row r="137" spans="1:29" ht="16.5" thickBot="1" x14ac:dyDescent="0.3">
      <c r="A137" s="132"/>
      <c r="B137" s="17" t="s">
        <v>68</v>
      </c>
      <c r="C137" s="83">
        <v>40</v>
      </c>
      <c r="D137" s="83">
        <v>3.28</v>
      </c>
      <c r="E137" s="83">
        <v>0.46</v>
      </c>
      <c r="F137" s="83">
        <v>19.239999999999998</v>
      </c>
      <c r="G137" s="83">
        <v>95.6</v>
      </c>
      <c r="H137" s="83">
        <v>0</v>
      </c>
      <c r="I137" s="83">
        <v>0</v>
      </c>
      <c r="J137" s="80">
        <v>0</v>
      </c>
      <c r="K137" s="83">
        <v>9.1999999999999993</v>
      </c>
      <c r="L137" s="83">
        <v>13.2</v>
      </c>
      <c r="M137" s="83">
        <v>0.8</v>
      </c>
      <c r="N137" s="75">
        <v>4.13</v>
      </c>
      <c r="P137" s="59"/>
      <c r="Q137" s="5"/>
      <c r="R137" s="29"/>
      <c r="S137" s="29"/>
      <c r="T137" s="29"/>
      <c r="U137" s="29"/>
      <c r="V137" s="29"/>
      <c r="W137" s="29"/>
      <c r="X137" s="32"/>
      <c r="Y137" s="60"/>
      <c r="Z137" s="60"/>
      <c r="AA137" s="31"/>
      <c r="AB137" s="31"/>
      <c r="AC137" s="29"/>
    </row>
    <row r="138" spans="1:29" ht="16.5" thickBot="1" x14ac:dyDescent="0.3">
      <c r="A138" s="133"/>
      <c r="B138" s="18" t="s">
        <v>24</v>
      </c>
      <c r="C138" s="43">
        <f t="shared" ref="C138:N138" si="19">SUM(C134:C137)</f>
        <v>520</v>
      </c>
      <c r="D138" s="43">
        <f t="shared" si="19"/>
        <v>21.03</v>
      </c>
      <c r="E138" s="43">
        <f t="shared" si="19"/>
        <v>22.38</v>
      </c>
      <c r="F138" s="43">
        <f t="shared" si="19"/>
        <v>64.75</v>
      </c>
      <c r="G138" s="43">
        <f t="shared" si="19"/>
        <v>393.44500000000005</v>
      </c>
      <c r="H138" s="43">
        <f t="shared" si="19"/>
        <v>0.11</v>
      </c>
      <c r="I138" s="43">
        <f t="shared" si="19"/>
        <v>0.33</v>
      </c>
      <c r="J138" s="79">
        <f t="shared" si="19"/>
        <v>101</v>
      </c>
      <c r="K138" s="43">
        <f t="shared" si="19"/>
        <v>86.08</v>
      </c>
      <c r="L138" s="43">
        <f t="shared" si="19"/>
        <v>53.570000000000007</v>
      </c>
      <c r="M138" s="43">
        <f t="shared" si="19"/>
        <v>3.2199999999999998</v>
      </c>
      <c r="N138" s="93">
        <f t="shared" si="19"/>
        <v>84</v>
      </c>
      <c r="P138" s="59"/>
      <c r="Q138" s="11"/>
      <c r="R138" s="30"/>
      <c r="S138" s="30"/>
      <c r="T138" s="30"/>
      <c r="U138" s="30"/>
      <c r="V138" s="13"/>
      <c r="W138" s="14"/>
      <c r="X138" s="30"/>
      <c r="Y138" s="61"/>
      <c r="Z138" s="61"/>
      <c r="AA138" s="13"/>
      <c r="AB138" s="12"/>
      <c r="AC138" s="13"/>
    </row>
    <row r="139" spans="1:29" ht="15.75" customHeight="1" x14ac:dyDescent="0.25">
      <c r="A139" s="119" t="s">
        <v>33</v>
      </c>
      <c r="B139" s="90" t="s">
        <v>73</v>
      </c>
      <c r="C139" s="25">
        <v>100</v>
      </c>
      <c r="D139" s="25">
        <v>12.58</v>
      </c>
      <c r="E139" s="25">
        <v>14.1</v>
      </c>
      <c r="F139" s="25">
        <v>16.46</v>
      </c>
      <c r="G139" s="25">
        <v>242.39699999999999</v>
      </c>
      <c r="H139" s="25">
        <v>0.08</v>
      </c>
      <c r="I139" s="25">
        <v>1.1599999999999999</v>
      </c>
      <c r="J139" s="91">
        <v>57.34</v>
      </c>
      <c r="K139" s="25">
        <v>40.72</v>
      </c>
      <c r="L139" s="25">
        <v>30.94</v>
      </c>
      <c r="M139" s="25">
        <v>1.27</v>
      </c>
      <c r="N139" s="92">
        <v>69.05</v>
      </c>
    </row>
    <row r="140" spans="1:29" ht="15.75" x14ac:dyDescent="0.25">
      <c r="A140" s="111"/>
      <c r="B140" s="22" t="s">
        <v>29</v>
      </c>
      <c r="C140" s="83">
        <v>180</v>
      </c>
      <c r="D140" s="83">
        <v>8.9499999999999993</v>
      </c>
      <c r="E140" s="83">
        <v>6.73</v>
      </c>
      <c r="F140" s="78">
        <v>43</v>
      </c>
      <c r="G140" s="83">
        <v>276.52999999999997</v>
      </c>
      <c r="H140" s="83">
        <v>0.22</v>
      </c>
      <c r="I140" s="83">
        <v>0</v>
      </c>
      <c r="J140" s="80">
        <v>0.2</v>
      </c>
      <c r="K140" s="83">
        <v>15.57</v>
      </c>
      <c r="L140" s="83">
        <v>81</v>
      </c>
      <c r="M140" s="83">
        <v>4.7300000000000004</v>
      </c>
      <c r="N140" s="75">
        <v>8.17</v>
      </c>
    </row>
    <row r="141" spans="1:29" ht="15.75" x14ac:dyDescent="0.25">
      <c r="A141" s="111"/>
      <c r="B141" s="22" t="s">
        <v>36</v>
      </c>
      <c r="C141" s="83">
        <v>200</v>
      </c>
      <c r="D141" s="83">
        <v>0.4</v>
      </c>
      <c r="E141" s="83">
        <v>0</v>
      </c>
      <c r="F141" s="83">
        <v>28</v>
      </c>
      <c r="G141" s="83">
        <v>56</v>
      </c>
      <c r="H141" s="83">
        <v>0</v>
      </c>
      <c r="I141" s="83">
        <v>0</v>
      </c>
      <c r="J141" s="80">
        <v>0</v>
      </c>
      <c r="K141" s="83">
        <v>12</v>
      </c>
      <c r="L141" s="83">
        <v>0</v>
      </c>
      <c r="M141" s="83">
        <v>0.8</v>
      </c>
      <c r="N141" s="75">
        <v>2.65</v>
      </c>
    </row>
    <row r="142" spans="1:29" ht="16.5" thickBot="1" x14ac:dyDescent="0.3">
      <c r="A142" s="111"/>
      <c r="B142" s="17" t="s">
        <v>68</v>
      </c>
      <c r="C142" s="83">
        <v>40</v>
      </c>
      <c r="D142" s="83">
        <v>3.28</v>
      </c>
      <c r="E142" s="83">
        <v>0.46</v>
      </c>
      <c r="F142" s="83">
        <v>19.239999999999998</v>
      </c>
      <c r="G142" s="83">
        <v>95.6</v>
      </c>
      <c r="H142" s="83">
        <v>0</v>
      </c>
      <c r="I142" s="83">
        <v>0</v>
      </c>
      <c r="J142" s="80">
        <v>0</v>
      </c>
      <c r="K142" s="83">
        <v>9.1999999999999993</v>
      </c>
      <c r="L142" s="83">
        <v>13.2</v>
      </c>
      <c r="M142" s="83">
        <v>0.8</v>
      </c>
      <c r="N142" s="75">
        <v>4.13</v>
      </c>
    </row>
    <row r="143" spans="1:29" ht="16.5" thickBot="1" x14ac:dyDescent="0.3">
      <c r="A143" s="120"/>
      <c r="B143" s="18" t="s">
        <v>24</v>
      </c>
      <c r="C143" s="43">
        <f t="shared" ref="C143:J143" si="20">SUM(C139:C142)</f>
        <v>520</v>
      </c>
      <c r="D143" s="43">
        <f t="shared" si="20"/>
        <v>25.21</v>
      </c>
      <c r="E143" s="43">
        <f t="shared" si="20"/>
        <v>21.29</v>
      </c>
      <c r="F143" s="43">
        <f t="shared" si="20"/>
        <v>106.7</v>
      </c>
      <c r="G143" s="44">
        <f t="shared" si="20"/>
        <v>670.52699999999993</v>
      </c>
      <c r="H143" s="45">
        <f t="shared" si="20"/>
        <v>0.3</v>
      </c>
      <c r="I143" s="43">
        <f t="shared" si="20"/>
        <v>1.1599999999999999</v>
      </c>
      <c r="J143" s="79">
        <f t="shared" si="20"/>
        <v>57.540000000000006</v>
      </c>
      <c r="K143" s="44">
        <f>SUM(K139:K142)</f>
        <v>77.489999999999995</v>
      </c>
      <c r="L143" s="44">
        <f>SUM(L139:L142)</f>
        <v>125.14</v>
      </c>
      <c r="M143" s="44">
        <f>SUM(M139:M142)</f>
        <v>7.6</v>
      </c>
      <c r="N143" s="93">
        <f>SUM(N139:N142)</f>
        <v>84</v>
      </c>
    </row>
    <row r="144" spans="1:29" ht="15.75" customHeight="1" x14ac:dyDescent="0.25">
      <c r="A144" s="122" t="s">
        <v>49</v>
      </c>
      <c r="B144" s="16" t="s">
        <v>45</v>
      </c>
      <c r="C144" s="19">
        <v>170</v>
      </c>
      <c r="D144" s="19">
        <v>16.14</v>
      </c>
      <c r="E144" s="19">
        <v>24.07</v>
      </c>
      <c r="F144" s="19">
        <v>3.15</v>
      </c>
      <c r="G144" s="19">
        <v>294.01499999999999</v>
      </c>
      <c r="H144" s="41">
        <v>0.11</v>
      </c>
      <c r="I144" s="19">
        <v>0.28000000000000003</v>
      </c>
      <c r="J144" s="107">
        <v>209.01</v>
      </c>
      <c r="K144" s="19">
        <v>128.96</v>
      </c>
      <c r="L144" s="19">
        <v>22.07</v>
      </c>
      <c r="M144" s="19">
        <v>3.32</v>
      </c>
      <c r="N144" s="27">
        <v>43.76</v>
      </c>
      <c r="O144" s="59"/>
      <c r="P144" s="5"/>
      <c r="Q144" s="29"/>
      <c r="R144" s="29"/>
      <c r="S144" s="29"/>
      <c r="T144" s="29"/>
      <c r="U144" s="29"/>
      <c r="V144" s="29"/>
      <c r="W144" s="29"/>
      <c r="X144" s="60"/>
      <c r="Y144" s="60"/>
      <c r="Z144" s="29"/>
      <c r="AA144" s="6"/>
      <c r="AB144" s="6"/>
    </row>
    <row r="145" spans="1:29" ht="15.75" customHeight="1" x14ac:dyDescent="0.25">
      <c r="A145" s="123"/>
      <c r="B145" s="17" t="s">
        <v>75</v>
      </c>
      <c r="C145" s="83">
        <v>50</v>
      </c>
      <c r="D145" s="83">
        <v>8.9999999999999993E-3</v>
      </c>
      <c r="E145" s="83">
        <v>1.0999999999999999E-2</v>
      </c>
      <c r="F145" s="83">
        <v>1.9E-2</v>
      </c>
      <c r="G145" s="83">
        <v>0.216</v>
      </c>
      <c r="H145" s="83">
        <v>0</v>
      </c>
      <c r="I145" s="78">
        <v>2.9000000000000001E-2</v>
      </c>
      <c r="J145" s="82">
        <v>0</v>
      </c>
      <c r="K145" s="78">
        <v>6.2E-2</v>
      </c>
      <c r="L145" s="78">
        <v>0</v>
      </c>
      <c r="M145" s="83">
        <v>2E-3</v>
      </c>
      <c r="N145" s="28">
        <v>12.5</v>
      </c>
      <c r="O145" s="59"/>
      <c r="P145" s="5"/>
      <c r="Q145" s="29"/>
      <c r="R145" s="29"/>
      <c r="S145" s="29"/>
      <c r="T145" s="29"/>
      <c r="U145" s="29"/>
      <c r="V145" s="29"/>
      <c r="W145" s="29"/>
      <c r="X145" s="60"/>
      <c r="Y145" s="60"/>
      <c r="Z145" s="29"/>
      <c r="AA145" s="29"/>
      <c r="AB145" s="29"/>
    </row>
    <row r="146" spans="1:29" ht="15.75" customHeight="1" x14ac:dyDescent="0.25">
      <c r="A146" s="123"/>
      <c r="B146" s="22" t="s">
        <v>36</v>
      </c>
      <c r="C146" s="83">
        <v>200</v>
      </c>
      <c r="D146" s="83">
        <v>0.4</v>
      </c>
      <c r="E146" s="83">
        <v>0</v>
      </c>
      <c r="F146" s="83">
        <v>28</v>
      </c>
      <c r="G146" s="83">
        <v>56</v>
      </c>
      <c r="H146" s="83">
        <v>0</v>
      </c>
      <c r="I146" s="83">
        <v>0</v>
      </c>
      <c r="J146" s="80">
        <v>0</v>
      </c>
      <c r="K146" s="83">
        <v>12</v>
      </c>
      <c r="L146" s="83">
        <v>0</v>
      </c>
      <c r="M146" s="83">
        <v>0.8</v>
      </c>
      <c r="N146" s="75">
        <v>2.65</v>
      </c>
      <c r="O146" s="59"/>
      <c r="P146" s="5"/>
      <c r="Q146" s="29"/>
      <c r="R146" s="29"/>
      <c r="S146" s="29"/>
      <c r="T146" s="29"/>
      <c r="U146" s="29"/>
      <c r="V146" s="29"/>
      <c r="W146" s="29"/>
      <c r="X146" s="60"/>
      <c r="Y146" s="60"/>
      <c r="Z146" s="29"/>
      <c r="AA146" s="29"/>
      <c r="AB146" s="29"/>
    </row>
    <row r="147" spans="1:29" ht="15.75" x14ac:dyDescent="0.25">
      <c r="A147" s="123"/>
      <c r="B147" s="17" t="s">
        <v>68</v>
      </c>
      <c r="C147" s="83">
        <v>40</v>
      </c>
      <c r="D147" s="83">
        <v>3.28</v>
      </c>
      <c r="E147" s="83">
        <v>0.46</v>
      </c>
      <c r="F147" s="83">
        <v>19.239999999999998</v>
      </c>
      <c r="G147" s="83">
        <v>95.6</v>
      </c>
      <c r="H147" s="83">
        <v>0</v>
      </c>
      <c r="I147" s="83">
        <v>0</v>
      </c>
      <c r="J147" s="80">
        <v>0</v>
      </c>
      <c r="K147" s="83">
        <v>9.1999999999999993</v>
      </c>
      <c r="L147" s="83">
        <v>13.2</v>
      </c>
      <c r="M147" s="83">
        <v>0.8</v>
      </c>
      <c r="N147" s="75">
        <v>4.13</v>
      </c>
      <c r="O147" s="59"/>
      <c r="P147" s="5"/>
      <c r="Q147" s="29"/>
      <c r="R147" s="32"/>
      <c r="S147" s="29"/>
      <c r="T147" s="32"/>
      <c r="U147" s="10"/>
      <c r="V147" s="31"/>
      <c r="W147" s="31"/>
      <c r="X147" s="62"/>
      <c r="Y147" s="62"/>
      <c r="Z147" s="32"/>
      <c r="AA147" s="15"/>
      <c r="AB147" s="7"/>
    </row>
    <row r="148" spans="1:29" ht="16.5" thickBot="1" x14ac:dyDescent="0.3">
      <c r="A148" s="123"/>
      <c r="B148" s="20" t="s">
        <v>62</v>
      </c>
      <c r="C148" s="77">
        <v>100</v>
      </c>
      <c r="D148" s="83">
        <v>0.4</v>
      </c>
      <c r="E148" s="83">
        <v>0.4</v>
      </c>
      <c r="F148" s="83">
        <v>9.8000000000000007</v>
      </c>
      <c r="G148" s="83">
        <v>47</v>
      </c>
      <c r="H148" s="83">
        <v>0.03</v>
      </c>
      <c r="I148" s="83">
        <v>10</v>
      </c>
      <c r="J148" s="108">
        <v>0</v>
      </c>
      <c r="K148" s="83">
        <v>16</v>
      </c>
      <c r="L148" s="83">
        <v>9</v>
      </c>
      <c r="M148" s="83">
        <v>2E-3</v>
      </c>
      <c r="N148" s="75">
        <v>20.96</v>
      </c>
      <c r="O148" s="59"/>
      <c r="P148" s="5"/>
      <c r="Q148" s="29"/>
      <c r="R148" s="29"/>
      <c r="S148" s="29"/>
      <c r="T148" s="31"/>
      <c r="U148" s="29"/>
      <c r="V148" s="29"/>
      <c r="W148" s="29"/>
      <c r="X148" s="62"/>
      <c r="Y148" s="62"/>
      <c r="Z148" s="31"/>
      <c r="AA148" s="6"/>
      <c r="AB148" s="6"/>
    </row>
    <row r="149" spans="1:29" ht="19.5" customHeight="1" thickBot="1" x14ac:dyDescent="0.3">
      <c r="A149" s="124"/>
      <c r="B149" s="18" t="s">
        <v>24</v>
      </c>
      <c r="C149" s="43">
        <f t="shared" ref="C149:N149" si="21">SUM(C144:C148)</f>
        <v>560</v>
      </c>
      <c r="D149" s="43">
        <f t="shared" si="21"/>
        <v>20.228999999999999</v>
      </c>
      <c r="E149" s="43">
        <f t="shared" si="21"/>
        <v>24.940999999999999</v>
      </c>
      <c r="F149" s="43">
        <f t="shared" si="21"/>
        <v>60.209000000000003</v>
      </c>
      <c r="G149" s="44">
        <f t="shared" si="21"/>
        <v>492.83100000000002</v>
      </c>
      <c r="H149" s="45">
        <f t="shared" si="21"/>
        <v>0.14000000000000001</v>
      </c>
      <c r="I149" s="43">
        <f t="shared" si="21"/>
        <v>10.308999999999999</v>
      </c>
      <c r="J149" s="79">
        <f t="shared" si="21"/>
        <v>209.01</v>
      </c>
      <c r="K149" s="44">
        <f t="shared" si="21"/>
        <v>166.22200000000001</v>
      </c>
      <c r="L149" s="43">
        <f t="shared" si="21"/>
        <v>44.269999999999996</v>
      </c>
      <c r="M149" s="44">
        <f t="shared" si="21"/>
        <v>4.9239999999999995</v>
      </c>
      <c r="N149" s="93">
        <f t="shared" si="21"/>
        <v>84</v>
      </c>
      <c r="O149" s="59"/>
      <c r="P149" s="11"/>
      <c r="Q149" s="30"/>
      <c r="R149" s="30"/>
      <c r="S149" s="30"/>
      <c r="T149" s="30"/>
      <c r="U149" s="13"/>
      <c r="V149" s="14"/>
      <c r="W149" s="30"/>
      <c r="X149" s="61"/>
      <c r="Y149" s="61"/>
      <c r="Z149" s="13"/>
      <c r="AA149" s="12"/>
      <c r="AB149" s="13"/>
    </row>
    <row r="150" spans="1:29" ht="15.75" customHeight="1" x14ac:dyDescent="0.25">
      <c r="A150" s="122" t="s">
        <v>50</v>
      </c>
      <c r="B150" s="17" t="s">
        <v>38</v>
      </c>
      <c r="C150" s="83">
        <v>100</v>
      </c>
      <c r="D150" s="83">
        <v>13.99</v>
      </c>
      <c r="E150" s="83">
        <v>10.39</v>
      </c>
      <c r="F150" s="83">
        <v>14.13</v>
      </c>
      <c r="G150" s="83">
        <v>205.875</v>
      </c>
      <c r="H150" s="83">
        <v>0.09</v>
      </c>
      <c r="I150" s="83">
        <v>0.13</v>
      </c>
      <c r="J150" s="80">
        <v>25.87</v>
      </c>
      <c r="K150" s="83">
        <v>39.369999999999997</v>
      </c>
      <c r="L150" s="83">
        <v>28.91</v>
      </c>
      <c r="M150" s="83">
        <v>1.35</v>
      </c>
      <c r="N150" s="75">
        <v>65.900000000000006</v>
      </c>
      <c r="O150" s="59"/>
      <c r="P150" s="11"/>
      <c r="Q150" s="30"/>
      <c r="R150" s="30"/>
      <c r="S150" s="30"/>
      <c r="T150" s="30"/>
      <c r="U150" s="13"/>
      <c r="V150" s="14"/>
      <c r="W150" s="30"/>
      <c r="X150" s="61"/>
      <c r="Y150" s="61"/>
      <c r="Z150" s="13"/>
      <c r="AA150" s="30"/>
      <c r="AB150" s="13"/>
    </row>
    <row r="151" spans="1:29" ht="15.75" customHeight="1" x14ac:dyDescent="0.25">
      <c r="A151" s="123"/>
      <c r="B151" s="21" t="s">
        <v>39</v>
      </c>
      <c r="C151" s="83">
        <v>180</v>
      </c>
      <c r="D151" s="83">
        <v>5.52</v>
      </c>
      <c r="E151" s="83">
        <v>4.5199999999999996</v>
      </c>
      <c r="F151" s="83">
        <v>26.45</v>
      </c>
      <c r="G151" s="83">
        <v>16.844999999999999</v>
      </c>
      <c r="H151" s="83">
        <v>0.06</v>
      </c>
      <c r="I151" s="78">
        <v>0</v>
      </c>
      <c r="J151" s="80">
        <v>21</v>
      </c>
      <c r="K151" s="83">
        <v>4.8600000000000003</v>
      </c>
      <c r="L151" s="83">
        <v>21.12</v>
      </c>
      <c r="M151" s="83">
        <v>1.1100000000000001</v>
      </c>
      <c r="N151" s="28">
        <v>9.14</v>
      </c>
      <c r="O151" s="59"/>
      <c r="P151" s="5"/>
      <c r="Q151" s="29"/>
      <c r="R151" s="29"/>
      <c r="S151" s="29"/>
      <c r="T151" s="29"/>
      <c r="U151" s="29"/>
      <c r="V151" s="29"/>
      <c r="W151" s="29"/>
      <c r="X151" s="60"/>
      <c r="Y151" s="60"/>
      <c r="Z151" s="29"/>
      <c r="AA151" s="6"/>
      <c r="AB151" s="6"/>
    </row>
    <row r="152" spans="1:29" ht="15.75" x14ac:dyDescent="0.25">
      <c r="A152" s="123"/>
      <c r="B152" s="22" t="s">
        <v>35</v>
      </c>
      <c r="C152" s="83">
        <v>200</v>
      </c>
      <c r="D152" s="83">
        <v>0.1</v>
      </c>
      <c r="E152" s="83">
        <v>0</v>
      </c>
      <c r="F152" s="83">
        <v>9.1999999999999993</v>
      </c>
      <c r="G152" s="83">
        <v>36</v>
      </c>
      <c r="H152" s="83">
        <v>0</v>
      </c>
      <c r="I152" s="83">
        <v>0</v>
      </c>
      <c r="J152" s="80">
        <v>0</v>
      </c>
      <c r="K152" s="83">
        <v>2.02</v>
      </c>
      <c r="L152" s="83">
        <v>0</v>
      </c>
      <c r="M152" s="83">
        <v>0.05</v>
      </c>
      <c r="N152" s="28">
        <v>4.83</v>
      </c>
      <c r="O152" s="59"/>
      <c r="P152" s="5"/>
      <c r="Q152" s="29"/>
      <c r="R152" s="29"/>
      <c r="S152" s="29"/>
      <c r="T152" s="29"/>
      <c r="U152" s="29"/>
      <c r="V152" s="29"/>
      <c r="W152" s="32"/>
      <c r="X152" s="60"/>
      <c r="Y152" s="60"/>
      <c r="Z152" s="31"/>
      <c r="AA152" s="15"/>
      <c r="AB152" s="6"/>
    </row>
    <row r="153" spans="1:29" ht="16.5" thickBot="1" x14ac:dyDescent="0.3">
      <c r="A153" s="123"/>
      <c r="B153" s="17" t="s">
        <v>68</v>
      </c>
      <c r="C153" s="83">
        <v>40</v>
      </c>
      <c r="D153" s="83">
        <v>3.28</v>
      </c>
      <c r="E153" s="83">
        <v>0.46</v>
      </c>
      <c r="F153" s="83">
        <v>19.239999999999998</v>
      </c>
      <c r="G153" s="83">
        <v>95.6</v>
      </c>
      <c r="H153" s="83">
        <v>0</v>
      </c>
      <c r="I153" s="83">
        <v>0</v>
      </c>
      <c r="J153" s="80">
        <v>0</v>
      </c>
      <c r="K153" s="83">
        <v>9.1999999999999993</v>
      </c>
      <c r="L153" s="83">
        <v>13.2</v>
      </c>
      <c r="M153" s="83">
        <v>0.8</v>
      </c>
      <c r="N153" s="75">
        <v>4.13</v>
      </c>
      <c r="O153" s="59"/>
      <c r="P153" s="5"/>
      <c r="Q153" s="29"/>
      <c r="R153" s="32"/>
      <c r="S153" s="29"/>
      <c r="T153" s="32"/>
      <c r="U153" s="10"/>
      <c r="V153" s="31"/>
      <c r="W153" s="31"/>
      <c r="X153" s="62"/>
      <c r="Y153" s="62"/>
      <c r="Z153" s="32"/>
      <c r="AA153" s="15"/>
      <c r="AB153" s="7"/>
    </row>
    <row r="154" spans="1:29" ht="16.5" thickBot="1" x14ac:dyDescent="0.3">
      <c r="A154" s="124"/>
      <c r="B154" s="18" t="s">
        <v>24</v>
      </c>
      <c r="C154" s="43">
        <f t="shared" ref="C154:N154" si="22">SUM(C150:C153)</f>
        <v>520</v>
      </c>
      <c r="D154" s="43">
        <f t="shared" si="22"/>
        <v>22.89</v>
      </c>
      <c r="E154" s="43">
        <f t="shared" si="22"/>
        <v>15.370000000000001</v>
      </c>
      <c r="F154" s="43">
        <f t="shared" si="22"/>
        <v>69.02</v>
      </c>
      <c r="G154" s="44">
        <f t="shared" si="22"/>
        <v>354.32000000000005</v>
      </c>
      <c r="H154" s="45">
        <f t="shared" si="22"/>
        <v>0.15</v>
      </c>
      <c r="I154" s="43">
        <f t="shared" si="22"/>
        <v>0.13</v>
      </c>
      <c r="J154" s="79">
        <f t="shared" si="22"/>
        <v>46.870000000000005</v>
      </c>
      <c r="K154" s="44">
        <f t="shared" si="22"/>
        <v>55.45</v>
      </c>
      <c r="L154" s="43">
        <f t="shared" si="22"/>
        <v>63.230000000000004</v>
      </c>
      <c r="M154" s="44">
        <f t="shared" si="22"/>
        <v>3.3099999999999996</v>
      </c>
      <c r="N154" s="93">
        <f t="shared" si="22"/>
        <v>84</v>
      </c>
      <c r="O154" s="59"/>
      <c r="P154" s="11"/>
      <c r="Q154" s="30"/>
      <c r="R154" s="30"/>
      <c r="S154" s="30"/>
      <c r="T154" s="30"/>
      <c r="U154" s="13"/>
      <c r="V154" s="14"/>
      <c r="W154" s="30"/>
      <c r="X154" s="61"/>
      <c r="Y154" s="61"/>
      <c r="Z154" s="13"/>
      <c r="AA154" s="12"/>
      <c r="AB154" s="13"/>
    </row>
    <row r="155" spans="1:29" ht="15.75" customHeight="1" x14ac:dyDescent="0.25">
      <c r="A155" s="122" t="s">
        <v>51</v>
      </c>
      <c r="B155" s="17" t="s">
        <v>21</v>
      </c>
      <c r="C155" s="83">
        <v>100</v>
      </c>
      <c r="D155" s="78">
        <v>23.8</v>
      </c>
      <c r="E155" s="83">
        <v>19.52</v>
      </c>
      <c r="F155" s="83">
        <v>5.74</v>
      </c>
      <c r="G155" s="42">
        <v>203</v>
      </c>
      <c r="H155" s="83">
        <v>0.21</v>
      </c>
      <c r="I155" s="83">
        <v>1.54</v>
      </c>
      <c r="J155" s="80">
        <v>0</v>
      </c>
      <c r="K155" s="78">
        <v>29.4</v>
      </c>
      <c r="L155" s="83">
        <v>31.39</v>
      </c>
      <c r="M155" s="78">
        <v>2.8</v>
      </c>
      <c r="N155" s="89">
        <v>62.75</v>
      </c>
      <c r="O155" s="59"/>
      <c r="P155" s="5"/>
      <c r="Q155" s="29"/>
      <c r="R155" s="29"/>
      <c r="S155" s="29"/>
      <c r="T155" s="29"/>
      <c r="U155" s="29"/>
      <c r="V155" s="29"/>
      <c r="W155" s="29"/>
      <c r="X155" s="60"/>
      <c r="Y155" s="60"/>
      <c r="Z155" s="29"/>
      <c r="AA155" s="6"/>
      <c r="AB155" s="6"/>
    </row>
    <row r="156" spans="1:29" ht="15.75" x14ac:dyDescent="0.25">
      <c r="A156" s="123"/>
      <c r="B156" s="22" t="s">
        <v>29</v>
      </c>
      <c r="C156" s="83">
        <v>180</v>
      </c>
      <c r="D156" s="83">
        <v>8.9499999999999993</v>
      </c>
      <c r="E156" s="83">
        <v>6.73</v>
      </c>
      <c r="F156" s="78">
        <v>43</v>
      </c>
      <c r="G156" s="83">
        <v>276.52999999999997</v>
      </c>
      <c r="H156" s="83">
        <v>0.22</v>
      </c>
      <c r="I156" s="83">
        <v>0</v>
      </c>
      <c r="J156" s="80">
        <v>0.2</v>
      </c>
      <c r="K156" s="83">
        <v>15.57</v>
      </c>
      <c r="L156" s="83">
        <v>81</v>
      </c>
      <c r="M156" s="83">
        <v>4.7300000000000004</v>
      </c>
      <c r="N156" s="75">
        <v>8.15</v>
      </c>
      <c r="O156" s="59"/>
      <c r="P156" s="5"/>
      <c r="Q156" s="29"/>
      <c r="R156" s="29"/>
      <c r="S156" s="31"/>
      <c r="T156" s="29"/>
      <c r="U156" s="29"/>
      <c r="V156" s="32"/>
      <c r="W156" s="32"/>
      <c r="X156" s="63"/>
      <c r="Y156" s="63"/>
      <c r="Z156" s="29"/>
      <c r="AA156" s="7"/>
      <c r="AB156" s="6"/>
    </row>
    <row r="157" spans="1:29" ht="15.75" x14ac:dyDescent="0.25">
      <c r="A157" s="123"/>
      <c r="B157" s="17" t="s">
        <v>57</v>
      </c>
      <c r="C157" s="83">
        <v>200</v>
      </c>
      <c r="D157" s="83">
        <v>0.08</v>
      </c>
      <c r="E157" s="83">
        <v>0</v>
      </c>
      <c r="F157" s="83">
        <v>49.52</v>
      </c>
      <c r="G157" s="78">
        <v>182.4</v>
      </c>
      <c r="H157" s="83">
        <v>0.02</v>
      </c>
      <c r="I157" s="83">
        <v>2.16</v>
      </c>
      <c r="J157" s="80">
        <v>0</v>
      </c>
      <c r="K157" s="78">
        <v>12.8</v>
      </c>
      <c r="L157" s="83">
        <v>0</v>
      </c>
      <c r="M157" s="83">
        <v>0.36</v>
      </c>
      <c r="N157" s="75">
        <v>8.9700000000000006</v>
      </c>
      <c r="O157" s="59"/>
      <c r="P157" s="5"/>
      <c r="Q157" s="29"/>
      <c r="R157" s="32"/>
      <c r="S157" s="29"/>
      <c r="T157" s="32"/>
      <c r="U157" s="10"/>
      <c r="V157" s="31"/>
      <c r="W157" s="31"/>
      <c r="X157" s="62"/>
      <c r="Y157" s="62"/>
      <c r="Z157" s="32"/>
      <c r="AA157" s="15"/>
      <c r="AB157" s="7"/>
    </row>
    <row r="158" spans="1:29" ht="16.5" thickBot="1" x14ac:dyDescent="0.3">
      <c r="A158" s="123"/>
      <c r="B158" s="17" t="s">
        <v>68</v>
      </c>
      <c r="C158" s="83">
        <v>40</v>
      </c>
      <c r="D158" s="83">
        <v>3.28</v>
      </c>
      <c r="E158" s="83">
        <v>0.46</v>
      </c>
      <c r="F158" s="83">
        <v>19.239999999999998</v>
      </c>
      <c r="G158" s="83">
        <v>95.6</v>
      </c>
      <c r="H158" s="83">
        <v>0</v>
      </c>
      <c r="I158" s="83">
        <v>0</v>
      </c>
      <c r="J158" s="80">
        <v>0</v>
      </c>
      <c r="K158" s="83">
        <v>9.1999999999999993</v>
      </c>
      <c r="L158" s="83">
        <v>13.2</v>
      </c>
      <c r="M158" s="83">
        <v>0.8</v>
      </c>
      <c r="N158" s="75">
        <v>4.13</v>
      </c>
      <c r="O158" s="59"/>
      <c r="P158" s="5"/>
      <c r="Q158" s="29"/>
      <c r="R158" s="29"/>
      <c r="S158" s="29"/>
      <c r="T158" s="31"/>
      <c r="U158" s="29"/>
      <c r="V158" s="29"/>
      <c r="W158" s="29"/>
      <c r="X158" s="62"/>
      <c r="Y158" s="62"/>
      <c r="Z158" s="31"/>
      <c r="AA158" s="6"/>
      <c r="AB158" s="6"/>
    </row>
    <row r="159" spans="1:29" ht="16.5" thickBot="1" x14ac:dyDescent="0.3">
      <c r="A159" s="124"/>
      <c r="B159" s="18" t="s">
        <v>24</v>
      </c>
      <c r="C159" s="43">
        <f t="shared" ref="C159:I159" si="23">SUM(C155:C158)</f>
        <v>520</v>
      </c>
      <c r="D159" s="43">
        <f t="shared" si="23"/>
        <v>36.11</v>
      </c>
      <c r="E159" s="43">
        <f t="shared" si="23"/>
        <v>26.71</v>
      </c>
      <c r="F159" s="43">
        <f t="shared" si="23"/>
        <v>117.5</v>
      </c>
      <c r="G159" s="44">
        <f t="shared" si="23"/>
        <v>757.53</v>
      </c>
      <c r="H159" s="45">
        <f t="shared" si="23"/>
        <v>0.45</v>
      </c>
      <c r="I159" s="43">
        <f t="shared" si="23"/>
        <v>3.7</v>
      </c>
      <c r="J159" s="79">
        <f>SUM(J155:J158)</f>
        <v>0.2</v>
      </c>
      <c r="K159" s="44">
        <f>SUM(K155:K158)</f>
        <v>66.97</v>
      </c>
      <c r="L159" s="43">
        <f>SUM(L155:L158)</f>
        <v>125.59</v>
      </c>
      <c r="M159" s="44">
        <f>SUM(M155:M158)</f>
        <v>8.6900000000000013</v>
      </c>
      <c r="N159" s="93">
        <f>SUM(N155:N158)</f>
        <v>84</v>
      </c>
      <c r="O159" s="59"/>
      <c r="P159" s="11"/>
      <c r="Q159" s="30"/>
      <c r="R159" s="30"/>
      <c r="S159" s="30"/>
      <c r="T159" s="30"/>
      <c r="U159" s="13"/>
      <c r="V159" s="14"/>
      <c r="W159" s="30"/>
      <c r="X159" s="61"/>
      <c r="Y159" s="61"/>
      <c r="Z159" s="13"/>
      <c r="AA159" s="12"/>
      <c r="AB159" s="13"/>
    </row>
    <row r="160" spans="1:29" ht="15.75" customHeight="1" x14ac:dyDescent="0.25">
      <c r="A160" s="122" t="s">
        <v>52</v>
      </c>
      <c r="B160" s="17" t="s">
        <v>40</v>
      </c>
      <c r="C160" s="83">
        <v>100</v>
      </c>
      <c r="D160" s="83">
        <v>18.989999999999998</v>
      </c>
      <c r="E160" s="83">
        <v>12.24</v>
      </c>
      <c r="F160" s="83">
        <v>0</v>
      </c>
      <c r="G160" s="83">
        <v>185.625</v>
      </c>
      <c r="H160" s="83">
        <v>0.03</v>
      </c>
      <c r="I160" s="83">
        <v>0</v>
      </c>
      <c r="J160" s="82">
        <v>18</v>
      </c>
      <c r="K160" s="78">
        <v>35.1</v>
      </c>
      <c r="L160" s="78">
        <v>18</v>
      </c>
      <c r="M160" s="83">
        <v>1.62</v>
      </c>
      <c r="N160" s="27">
        <v>60.37</v>
      </c>
      <c r="O160" s="59"/>
      <c r="P160" s="5"/>
      <c r="Q160" s="29"/>
      <c r="R160" s="29"/>
      <c r="S160" s="29"/>
      <c r="T160" s="29"/>
      <c r="U160" s="29"/>
      <c r="V160" s="29"/>
      <c r="W160" s="29"/>
      <c r="X160" s="60"/>
      <c r="Y160" s="60"/>
      <c r="Z160" s="29"/>
      <c r="AA160" s="6"/>
      <c r="AB160" s="6"/>
      <c r="AC160" s="9"/>
    </row>
    <row r="161" spans="1:29" ht="15.75" x14ac:dyDescent="0.25">
      <c r="A161" s="123"/>
      <c r="B161" s="17" t="s">
        <v>22</v>
      </c>
      <c r="C161" s="83">
        <v>180</v>
      </c>
      <c r="D161" s="83">
        <v>4.93</v>
      </c>
      <c r="E161" s="83">
        <v>7.59</v>
      </c>
      <c r="F161" s="83">
        <v>35.74</v>
      </c>
      <c r="G161" s="83">
        <v>236.93</v>
      </c>
      <c r="H161" s="83">
        <v>0.21</v>
      </c>
      <c r="I161" s="83">
        <v>2.48</v>
      </c>
      <c r="J161" s="80">
        <v>0.03</v>
      </c>
      <c r="K161" s="83">
        <v>60.98</v>
      </c>
      <c r="L161" s="83">
        <v>77.180000000000007</v>
      </c>
      <c r="M161" s="83">
        <v>1.63</v>
      </c>
      <c r="N161" s="28">
        <v>9.56</v>
      </c>
      <c r="O161" s="59"/>
      <c r="P161" s="5"/>
      <c r="Q161" s="29"/>
      <c r="R161" s="29"/>
      <c r="S161" s="31"/>
      <c r="T161" s="29"/>
      <c r="U161" s="29"/>
      <c r="V161" s="32"/>
      <c r="W161" s="32"/>
      <c r="X161" s="63"/>
      <c r="Y161" s="63"/>
      <c r="Z161" s="29"/>
      <c r="AA161" s="7"/>
      <c r="AB161" s="6"/>
      <c r="AC161" s="9"/>
    </row>
    <row r="162" spans="1:29" ht="15.75" x14ac:dyDescent="0.25">
      <c r="A162" s="123"/>
      <c r="B162" s="17" t="s">
        <v>67</v>
      </c>
      <c r="C162" s="83">
        <v>200</v>
      </c>
      <c r="D162" s="83">
        <v>0.43</v>
      </c>
      <c r="E162" s="83">
        <v>0.18</v>
      </c>
      <c r="F162" s="83">
        <v>27.84</v>
      </c>
      <c r="G162" s="47">
        <v>114.66</v>
      </c>
      <c r="H162" s="83">
        <v>0</v>
      </c>
      <c r="I162" s="83">
        <v>7.2</v>
      </c>
      <c r="J162" s="80">
        <v>0</v>
      </c>
      <c r="K162" s="78">
        <v>0</v>
      </c>
      <c r="L162" s="83">
        <v>0</v>
      </c>
      <c r="M162" s="78">
        <v>0</v>
      </c>
      <c r="N162" s="75">
        <v>9.94</v>
      </c>
      <c r="O162" s="59"/>
      <c r="P162" s="5"/>
      <c r="Q162" s="29"/>
      <c r="R162" s="32"/>
      <c r="S162" s="29"/>
      <c r="T162" s="32"/>
      <c r="U162" s="10"/>
      <c r="V162" s="31"/>
      <c r="W162" s="31"/>
      <c r="X162" s="62"/>
      <c r="Y162" s="62"/>
      <c r="Z162" s="32"/>
      <c r="AA162" s="15"/>
      <c r="AB162" s="7"/>
      <c r="AC162" s="9"/>
    </row>
    <row r="163" spans="1:29" ht="16.5" thickBot="1" x14ac:dyDescent="0.3">
      <c r="A163" s="123"/>
      <c r="B163" s="17" t="s">
        <v>68</v>
      </c>
      <c r="C163" s="83">
        <v>40</v>
      </c>
      <c r="D163" s="83">
        <v>3.28</v>
      </c>
      <c r="E163" s="83">
        <v>0.46</v>
      </c>
      <c r="F163" s="83">
        <v>19.239999999999998</v>
      </c>
      <c r="G163" s="83">
        <v>95.6</v>
      </c>
      <c r="H163" s="83">
        <v>0</v>
      </c>
      <c r="I163" s="83">
        <v>0</v>
      </c>
      <c r="J163" s="80">
        <v>0</v>
      </c>
      <c r="K163" s="83">
        <v>9.1999999999999993</v>
      </c>
      <c r="L163" s="83">
        <v>13.2</v>
      </c>
      <c r="M163" s="83">
        <v>0.8</v>
      </c>
      <c r="N163" s="75">
        <v>4.13</v>
      </c>
      <c r="O163" s="59"/>
      <c r="P163" s="5"/>
      <c r="Q163" s="29"/>
      <c r="R163" s="29"/>
      <c r="S163" s="29"/>
      <c r="T163" s="29"/>
      <c r="U163" s="29"/>
      <c r="V163" s="29"/>
      <c r="W163" s="29"/>
      <c r="X163" s="60"/>
      <c r="Y163" s="60"/>
      <c r="Z163" s="29"/>
      <c r="AA163" s="6"/>
      <c r="AB163" s="6"/>
      <c r="AC163" s="9"/>
    </row>
    <row r="164" spans="1:29" ht="16.5" thickBot="1" x14ac:dyDescent="0.3">
      <c r="A164" s="124"/>
      <c r="B164" s="18" t="s">
        <v>24</v>
      </c>
      <c r="C164" s="43">
        <f t="shared" ref="C164:N164" si="24">SUM(C160:C163)</f>
        <v>520</v>
      </c>
      <c r="D164" s="43">
        <f t="shared" si="24"/>
        <v>27.63</v>
      </c>
      <c r="E164" s="43">
        <f t="shared" si="24"/>
        <v>20.47</v>
      </c>
      <c r="F164" s="43">
        <f t="shared" si="24"/>
        <v>82.82</v>
      </c>
      <c r="G164" s="44">
        <f t="shared" si="24"/>
        <v>632.81500000000005</v>
      </c>
      <c r="H164" s="45">
        <f t="shared" si="24"/>
        <v>0.24</v>
      </c>
      <c r="I164" s="43">
        <f t="shared" si="24"/>
        <v>9.68</v>
      </c>
      <c r="J164" s="86">
        <f t="shared" si="24"/>
        <v>18.03</v>
      </c>
      <c r="K164" s="44">
        <f t="shared" si="24"/>
        <v>105.28</v>
      </c>
      <c r="L164" s="44">
        <f t="shared" si="24"/>
        <v>108.38000000000001</v>
      </c>
      <c r="M164" s="44">
        <f t="shared" si="24"/>
        <v>4.05</v>
      </c>
      <c r="N164" s="93">
        <f t="shared" si="24"/>
        <v>83.999999999999986</v>
      </c>
      <c r="O164" s="59"/>
      <c r="P164" s="11"/>
      <c r="Q164" s="30"/>
      <c r="R164" s="30"/>
      <c r="S164" s="30"/>
      <c r="T164" s="30"/>
      <c r="U164" s="13"/>
      <c r="V164" s="14"/>
      <c r="W164" s="30"/>
      <c r="X164" s="61"/>
      <c r="Y164" s="61"/>
      <c r="Z164" s="13"/>
      <c r="AA164" s="12"/>
      <c r="AB164" s="13"/>
      <c r="AC164" s="9"/>
    </row>
    <row r="165" spans="1:29" ht="15.75" customHeight="1" x14ac:dyDescent="0.25">
      <c r="A165" s="127" t="s">
        <v>66</v>
      </c>
      <c r="B165" s="103" t="s">
        <v>70</v>
      </c>
      <c r="C165" s="95" t="s">
        <v>71</v>
      </c>
      <c r="D165" s="95">
        <v>13.96</v>
      </c>
      <c r="E165" s="95">
        <v>11.52</v>
      </c>
      <c r="F165" s="95">
        <v>14.09</v>
      </c>
      <c r="G165" s="95">
        <v>201.5</v>
      </c>
      <c r="H165" s="95">
        <v>0</v>
      </c>
      <c r="I165" s="95">
        <v>1.1499999999999999</v>
      </c>
      <c r="J165" s="97">
        <v>0</v>
      </c>
      <c r="K165" s="95">
        <v>0</v>
      </c>
      <c r="L165" s="95">
        <v>0</v>
      </c>
      <c r="M165" s="95">
        <v>0</v>
      </c>
      <c r="N165" s="27">
        <v>46.8</v>
      </c>
      <c r="O165" s="59"/>
      <c r="P165" s="5"/>
      <c r="Q165" s="29"/>
      <c r="R165" s="29"/>
      <c r="S165" s="29"/>
      <c r="T165" s="29"/>
      <c r="U165" s="29"/>
      <c r="V165" s="29"/>
      <c r="W165" s="29"/>
      <c r="X165" s="60"/>
      <c r="Y165" s="60"/>
      <c r="Z165" s="29"/>
      <c r="AA165" s="6"/>
      <c r="AB165" s="6"/>
      <c r="AC165" s="9"/>
    </row>
    <row r="166" spans="1:29" ht="15.75" x14ac:dyDescent="0.25">
      <c r="A166" s="128"/>
      <c r="B166" s="103" t="s">
        <v>25</v>
      </c>
      <c r="C166" s="95">
        <v>180</v>
      </c>
      <c r="D166" s="95">
        <v>3.06</v>
      </c>
      <c r="E166" s="95">
        <v>4.8</v>
      </c>
      <c r="F166" s="95">
        <v>20.45</v>
      </c>
      <c r="G166" s="95">
        <v>137.25</v>
      </c>
      <c r="H166" s="95">
        <v>0.14000000000000001</v>
      </c>
      <c r="I166" s="95">
        <v>18.170000000000002</v>
      </c>
      <c r="J166" s="97">
        <v>25.5</v>
      </c>
      <c r="K166" s="95">
        <v>36.979999999999997</v>
      </c>
      <c r="L166" s="95">
        <v>27.75</v>
      </c>
      <c r="M166" s="95">
        <v>1.01</v>
      </c>
      <c r="N166" s="28">
        <v>28.32</v>
      </c>
      <c r="O166" s="59"/>
      <c r="P166" s="5"/>
      <c r="Q166" s="29"/>
      <c r="R166" s="29"/>
      <c r="S166" s="29"/>
      <c r="T166" s="29"/>
      <c r="U166" s="29"/>
      <c r="V166" s="29"/>
      <c r="W166" s="32"/>
      <c r="X166" s="60"/>
      <c r="Y166" s="60"/>
      <c r="Z166" s="29"/>
      <c r="AA166" s="6"/>
      <c r="AB166" s="6"/>
      <c r="AC166" s="9"/>
    </row>
    <row r="167" spans="1:29" ht="15.75" x14ac:dyDescent="0.25">
      <c r="A167" s="128"/>
      <c r="B167" s="103" t="s">
        <v>35</v>
      </c>
      <c r="C167" s="95">
        <v>200</v>
      </c>
      <c r="D167" s="95">
        <v>0</v>
      </c>
      <c r="E167" s="95">
        <v>0</v>
      </c>
      <c r="F167" s="101">
        <v>14.4</v>
      </c>
      <c r="G167" s="95">
        <v>72</v>
      </c>
      <c r="H167" s="95">
        <v>0.6</v>
      </c>
      <c r="I167" s="95">
        <v>30</v>
      </c>
      <c r="J167" s="97">
        <v>0.5</v>
      </c>
      <c r="K167" s="95">
        <v>59</v>
      </c>
      <c r="L167" s="95">
        <v>2</v>
      </c>
      <c r="M167" s="95">
        <v>0</v>
      </c>
      <c r="N167" s="28">
        <v>4.75</v>
      </c>
      <c r="O167" s="59"/>
      <c r="P167" s="5"/>
      <c r="Q167" s="29"/>
      <c r="R167" s="29"/>
      <c r="S167" s="31"/>
      <c r="T167" s="29"/>
      <c r="U167" s="29"/>
      <c r="V167" s="32"/>
      <c r="W167" s="32"/>
      <c r="X167" s="63"/>
      <c r="Y167" s="63"/>
      <c r="Z167" s="29"/>
      <c r="AA167" s="7"/>
      <c r="AB167" s="6"/>
      <c r="AC167" s="9"/>
    </row>
    <row r="168" spans="1:29" ht="16.5" thickBot="1" x14ac:dyDescent="0.3">
      <c r="A168" s="128"/>
      <c r="B168" s="94" t="s">
        <v>68</v>
      </c>
      <c r="C168" s="95">
        <v>40</v>
      </c>
      <c r="D168" s="95">
        <v>3.28</v>
      </c>
      <c r="E168" s="95">
        <v>0.46</v>
      </c>
      <c r="F168" s="95">
        <v>19.239999999999998</v>
      </c>
      <c r="G168" s="95">
        <v>95.6</v>
      </c>
      <c r="H168" s="95">
        <v>0</v>
      </c>
      <c r="I168" s="95">
        <v>0</v>
      </c>
      <c r="J168" s="97">
        <v>0</v>
      </c>
      <c r="K168" s="95">
        <v>9.1999999999999993</v>
      </c>
      <c r="L168" s="95">
        <v>13.2</v>
      </c>
      <c r="M168" s="95">
        <v>0.8</v>
      </c>
      <c r="N168" s="75">
        <v>4.13</v>
      </c>
      <c r="O168" s="59"/>
      <c r="P168" s="5"/>
      <c r="Q168" s="29"/>
      <c r="R168" s="32"/>
      <c r="S168" s="29"/>
      <c r="T168" s="32"/>
      <c r="U168" s="10"/>
      <c r="V168" s="31"/>
      <c r="W168" s="31"/>
      <c r="X168" s="62"/>
      <c r="Y168" s="62"/>
      <c r="Z168" s="32"/>
      <c r="AA168" s="15"/>
      <c r="AB168" s="7"/>
      <c r="AC168" s="9"/>
    </row>
    <row r="169" spans="1:29" ht="16.5" thickBot="1" x14ac:dyDescent="0.3">
      <c r="A169" s="129"/>
      <c r="B169" s="18" t="s">
        <v>24</v>
      </c>
      <c r="C169" s="43">
        <f t="shared" ref="C169:N169" si="25">SUM(C165:C168)</f>
        <v>420</v>
      </c>
      <c r="D169" s="43">
        <f t="shared" si="25"/>
        <v>20.3</v>
      </c>
      <c r="E169" s="43">
        <f t="shared" si="25"/>
        <v>16.78</v>
      </c>
      <c r="F169" s="43">
        <f t="shared" si="25"/>
        <v>68.179999999999993</v>
      </c>
      <c r="G169" s="44">
        <f t="shared" si="25"/>
        <v>506.35</v>
      </c>
      <c r="H169" s="45">
        <f t="shared" si="25"/>
        <v>0.74</v>
      </c>
      <c r="I169" s="43">
        <f t="shared" si="25"/>
        <v>49.32</v>
      </c>
      <c r="J169" s="79">
        <f t="shared" si="25"/>
        <v>26</v>
      </c>
      <c r="K169" s="44">
        <f t="shared" si="25"/>
        <v>105.17999999999999</v>
      </c>
      <c r="L169" s="43">
        <f t="shared" si="25"/>
        <v>42.95</v>
      </c>
      <c r="M169" s="44">
        <f t="shared" si="25"/>
        <v>1.81</v>
      </c>
      <c r="N169" s="93">
        <f t="shared" si="25"/>
        <v>84</v>
      </c>
      <c r="O169" s="59"/>
      <c r="P169" s="11"/>
      <c r="Q169" s="30"/>
      <c r="R169" s="30"/>
      <c r="S169" s="30"/>
      <c r="T169" s="30"/>
      <c r="U169" s="13"/>
      <c r="V169" s="14"/>
      <c r="W169" s="30"/>
      <c r="X169" s="61"/>
      <c r="Y169" s="61"/>
      <c r="Z169" s="13"/>
      <c r="AA169" s="12"/>
      <c r="AB169" s="13"/>
      <c r="AC169" s="9"/>
    </row>
    <row r="170" spans="1:29" ht="16.5" thickBot="1" x14ac:dyDescent="0.3">
      <c r="A170" s="56"/>
      <c r="B170" s="57" t="s">
        <v>41</v>
      </c>
      <c r="C170" s="52"/>
      <c r="D170" s="43">
        <f t="shared" ref="D170:M170" si="26">D123+D128+D133+D138+D143+D149+D154+D159+D164+D169</f>
        <v>231.67900000000003</v>
      </c>
      <c r="E170" s="43">
        <f t="shared" si="26"/>
        <v>186.851</v>
      </c>
      <c r="F170" s="43">
        <f t="shared" si="26"/>
        <v>807.16899999999998</v>
      </c>
      <c r="G170" s="44">
        <f t="shared" si="26"/>
        <v>5196.0080000000016</v>
      </c>
      <c r="H170" s="45">
        <f t="shared" si="26"/>
        <v>2.8099999999999996</v>
      </c>
      <c r="I170" s="43">
        <f t="shared" si="26"/>
        <v>129.43899999999999</v>
      </c>
      <c r="J170" s="79">
        <f t="shared" si="26"/>
        <v>557.70000000000005</v>
      </c>
      <c r="K170" s="44">
        <f t="shared" si="26"/>
        <v>932.53200000000004</v>
      </c>
      <c r="L170" s="43">
        <f t="shared" si="26"/>
        <v>834.22</v>
      </c>
      <c r="M170" s="44">
        <f t="shared" si="26"/>
        <v>43.774000000000001</v>
      </c>
      <c r="N170" s="93">
        <v>84</v>
      </c>
    </row>
    <row r="171" spans="1:29" ht="16.5" thickBot="1" x14ac:dyDescent="0.3">
      <c r="A171" s="51"/>
      <c r="B171" s="50" t="s">
        <v>43</v>
      </c>
      <c r="C171" s="52"/>
      <c r="D171" s="44">
        <f t="shared" ref="D171:J171" si="27">D170/10</f>
        <v>23.167900000000003</v>
      </c>
      <c r="E171" s="44">
        <f t="shared" si="27"/>
        <v>18.685099999999998</v>
      </c>
      <c r="F171" s="44">
        <f t="shared" si="27"/>
        <v>80.716899999999995</v>
      </c>
      <c r="G171" s="44">
        <f t="shared" si="27"/>
        <v>519.60080000000016</v>
      </c>
      <c r="H171" s="44">
        <f t="shared" si="27"/>
        <v>0.28099999999999997</v>
      </c>
      <c r="I171" s="44">
        <f t="shared" si="27"/>
        <v>12.943899999999999</v>
      </c>
      <c r="J171" s="79">
        <f t="shared" si="27"/>
        <v>55.77</v>
      </c>
      <c r="K171" s="44">
        <f>K170/10</f>
        <v>93.253200000000007</v>
      </c>
      <c r="L171" s="44">
        <f>L170/10</f>
        <v>83.421999999999997</v>
      </c>
      <c r="M171" s="44">
        <f>M170/10</f>
        <v>4.3773999999999997</v>
      </c>
      <c r="N171" s="93">
        <v>84</v>
      </c>
    </row>
    <row r="172" spans="1:29" ht="16.5" thickBot="1" x14ac:dyDescent="0.3">
      <c r="A172" s="51"/>
      <c r="B172" s="50" t="s">
        <v>42</v>
      </c>
      <c r="C172" s="52"/>
      <c r="D172" s="44">
        <f t="shared" ref="D172:J172" si="28">D170/10</f>
        <v>23.167900000000003</v>
      </c>
      <c r="E172" s="44">
        <f t="shared" si="28"/>
        <v>18.685099999999998</v>
      </c>
      <c r="F172" s="44">
        <f t="shared" si="28"/>
        <v>80.716899999999995</v>
      </c>
      <c r="G172" s="44">
        <f t="shared" si="28"/>
        <v>519.60080000000016</v>
      </c>
      <c r="H172" s="44">
        <f t="shared" si="28"/>
        <v>0.28099999999999997</v>
      </c>
      <c r="I172" s="44">
        <f t="shared" si="28"/>
        <v>12.943899999999999</v>
      </c>
      <c r="J172" s="87">
        <f t="shared" si="28"/>
        <v>55.77</v>
      </c>
      <c r="K172" s="44">
        <f>K170/10</f>
        <v>93.253200000000007</v>
      </c>
      <c r="L172" s="44">
        <f>L170/10</f>
        <v>83.421999999999997</v>
      </c>
      <c r="M172" s="44">
        <f>M170/10</f>
        <v>4.3773999999999997</v>
      </c>
      <c r="N172" s="93">
        <v>84</v>
      </c>
    </row>
    <row r="173" spans="1:29" ht="15.75" x14ac:dyDescent="0.25">
      <c r="A173" s="53"/>
      <c r="B173" s="5"/>
      <c r="C173" s="29"/>
      <c r="D173" s="29"/>
      <c r="E173" s="29"/>
      <c r="F173" s="29"/>
      <c r="G173" s="29"/>
      <c r="H173" s="29"/>
      <c r="I173" s="29"/>
      <c r="J173" s="88"/>
      <c r="K173" s="29"/>
      <c r="L173" s="29"/>
      <c r="M173" s="29"/>
      <c r="N173" s="29"/>
    </row>
    <row r="174" spans="1:29" ht="15.75" x14ac:dyDescent="0.25">
      <c r="A174" s="53"/>
      <c r="B174" s="5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spans="1:29" ht="15.75" x14ac:dyDescent="0.25">
      <c r="A175" s="53"/>
      <c r="B175" s="5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spans="1:29" ht="15.75" x14ac:dyDescent="0.25">
      <c r="A176" s="53"/>
      <c r="B176" s="5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spans="1:14" ht="15.75" x14ac:dyDescent="0.25">
      <c r="A177" s="53"/>
      <c r="B177" s="5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spans="1:14" ht="15.75" x14ac:dyDescent="0.25">
      <c r="A178" s="53"/>
      <c r="B178" s="5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spans="1:14" ht="16.5" x14ac:dyDescent="0.25">
      <c r="A179" s="54"/>
      <c r="B179" s="54"/>
      <c r="C179" s="54"/>
      <c r="D179" s="54"/>
      <c r="E179" s="54"/>
      <c r="F179" s="54"/>
      <c r="G179" s="54"/>
      <c r="H179" s="54"/>
      <c r="I179" s="125" t="s">
        <v>0</v>
      </c>
      <c r="J179" s="125"/>
      <c r="K179" s="125"/>
      <c r="L179" s="125"/>
      <c r="M179" s="55"/>
      <c r="N179" s="55"/>
    </row>
    <row r="180" spans="1:14" ht="16.5" x14ac:dyDescent="0.25">
      <c r="A180" s="106"/>
      <c r="B180" s="54"/>
      <c r="C180" s="54"/>
      <c r="D180" s="54"/>
      <c r="E180" s="54"/>
      <c r="F180" s="54"/>
      <c r="G180" s="54"/>
      <c r="H180" s="54"/>
      <c r="I180" s="125" t="s">
        <v>1</v>
      </c>
      <c r="J180" s="125"/>
      <c r="K180" s="125"/>
      <c r="L180" s="125"/>
      <c r="M180" s="125"/>
      <c r="N180" s="125"/>
    </row>
    <row r="181" spans="1:14" ht="16.5" x14ac:dyDescent="0.25">
      <c r="A181" s="54"/>
      <c r="B181" s="54"/>
      <c r="C181" s="54"/>
      <c r="D181" s="54"/>
      <c r="E181" s="54"/>
      <c r="F181" s="54"/>
      <c r="G181" s="54"/>
      <c r="H181" s="54"/>
      <c r="I181" s="130" t="s">
        <v>72</v>
      </c>
      <c r="J181" s="130"/>
      <c r="K181" s="130"/>
      <c r="L181" s="130"/>
      <c r="M181" s="130"/>
      <c r="N181" s="130"/>
    </row>
    <row r="182" spans="1:14" ht="16.5" x14ac:dyDescent="0.25">
      <c r="A182" s="54"/>
      <c r="B182" s="54"/>
      <c r="C182" s="54"/>
      <c r="D182" s="54"/>
      <c r="E182" s="54"/>
      <c r="F182" s="54"/>
      <c r="G182" s="54"/>
      <c r="H182" s="54"/>
      <c r="I182" s="130" t="s">
        <v>80</v>
      </c>
      <c r="J182" s="130"/>
      <c r="K182" s="130"/>
      <c r="L182" s="130"/>
      <c r="M182" s="130"/>
      <c r="N182" s="130"/>
    </row>
    <row r="183" spans="1:14" x14ac:dyDescent="0.25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</row>
    <row r="184" spans="1:14" ht="17.25" x14ac:dyDescent="0.3">
      <c r="A184" s="121" t="s">
        <v>46</v>
      </c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</row>
    <row r="185" spans="1:14" ht="16.5" x14ac:dyDescent="0.25">
      <c r="A185" s="54"/>
      <c r="B185" s="54"/>
      <c r="C185" s="54"/>
      <c r="D185" s="54"/>
      <c r="E185" s="121" t="s">
        <v>81</v>
      </c>
      <c r="F185" s="121"/>
      <c r="G185" s="121"/>
      <c r="H185" s="121"/>
      <c r="I185" s="54"/>
      <c r="J185" s="54"/>
      <c r="K185" s="54"/>
      <c r="L185" s="54"/>
      <c r="M185" s="54"/>
      <c r="N185" s="54"/>
    </row>
    <row r="186" spans="1:14" ht="15.75" thickBot="1" x14ac:dyDescent="0.3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</row>
    <row r="187" spans="1:14" ht="32.25" customHeight="1" thickBot="1" x14ac:dyDescent="0.3">
      <c r="A187" s="117" t="s">
        <v>20</v>
      </c>
      <c r="B187" s="137" t="s">
        <v>3</v>
      </c>
      <c r="C187" s="34" t="s">
        <v>4</v>
      </c>
      <c r="D187" s="115" t="s">
        <v>5</v>
      </c>
      <c r="E187" s="116"/>
      <c r="F187" s="116"/>
      <c r="G187" s="135"/>
      <c r="H187" s="115" t="s">
        <v>9</v>
      </c>
      <c r="I187" s="116"/>
      <c r="J187" s="116"/>
      <c r="K187" s="115" t="s">
        <v>12</v>
      </c>
      <c r="L187" s="116"/>
      <c r="M187" s="135"/>
      <c r="N187" s="35" t="s">
        <v>15</v>
      </c>
    </row>
    <row r="188" spans="1:14" ht="32.25" thickBot="1" x14ac:dyDescent="0.3">
      <c r="A188" s="118"/>
      <c r="B188" s="138"/>
      <c r="C188" s="36" t="s">
        <v>17</v>
      </c>
      <c r="D188" s="37" t="s">
        <v>6</v>
      </c>
      <c r="E188" s="37" t="s">
        <v>7</v>
      </c>
      <c r="F188" s="37" t="s">
        <v>8</v>
      </c>
      <c r="G188" s="39" t="s">
        <v>18</v>
      </c>
      <c r="H188" s="40" t="s">
        <v>10</v>
      </c>
      <c r="I188" s="40" t="s">
        <v>11</v>
      </c>
      <c r="J188" s="84" t="s">
        <v>27</v>
      </c>
      <c r="K188" s="40" t="s">
        <v>19</v>
      </c>
      <c r="L188" s="40" t="s">
        <v>13</v>
      </c>
      <c r="M188" s="40" t="s">
        <v>14</v>
      </c>
      <c r="N188" s="40" t="s">
        <v>16</v>
      </c>
    </row>
    <row r="189" spans="1:14" ht="15.75" customHeight="1" x14ac:dyDescent="0.25">
      <c r="A189" s="119" t="s">
        <v>53</v>
      </c>
      <c r="B189" s="94" t="s">
        <v>37</v>
      </c>
      <c r="C189" s="95">
        <v>200</v>
      </c>
      <c r="D189" s="95">
        <v>5.0599999999999996</v>
      </c>
      <c r="E189" s="95">
        <v>7.76</v>
      </c>
      <c r="F189" s="95">
        <v>8.6199999999999992</v>
      </c>
      <c r="G189" s="95">
        <v>145.9</v>
      </c>
      <c r="H189" s="95">
        <v>0.1</v>
      </c>
      <c r="I189" s="95">
        <v>7.86</v>
      </c>
      <c r="J189" s="97">
        <v>0.02</v>
      </c>
      <c r="K189" s="95">
        <v>49.38</v>
      </c>
      <c r="L189" s="95">
        <v>34.840000000000003</v>
      </c>
      <c r="M189" s="95">
        <v>4.5199999999999996</v>
      </c>
      <c r="N189" s="98">
        <v>20.05</v>
      </c>
    </row>
    <row r="190" spans="1:14" ht="15.75" x14ac:dyDescent="0.25">
      <c r="A190" s="111"/>
      <c r="B190" s="94" t="s">
        <v>38</v>
      </c>
      <c r="C190" s="95">
        <v>80</v>
      </c>
      <c r="D190" s="95">
        <v>12.44</v>
      </c>
      <c r="E190" s="95">
        <v>9.24</v>
      </c>
      <c r="F190" s="95">
        <v>12.56</v>
      </c>
      <c r="G190" s="95">
        <v>183</v>
      </c>
      <c r="H190" s="95">
        <v>0.08</v>
      </c>
      <c r="I190" s="95">
        <v>0.12</v>
      </c>
      <c r="J190" s="97">
        <v>23</v>
      </c>
      <c r="K190" s="95">
        <v>35</v>
      </c>
      <c r="L190" s="95">
        <v>25.7</v>
      </c>
      <c r="M190" s="95">
        <v>1.2</v>
      </c>
      <c r="N190" s="98">
        <v>57.58</v>
      </c>
    </row>
    <row r="191" spans="1:14" ht="15.75" x14ac:dyDescent="0.25">
      <c r="A191" s="111"/>
      <c r="B191" s="94" t="s">
        <v>22</v>
      </c>
      <c r="C191" s="95">
        <v>150</v>
      </c>
      <c r="D191" s="95">
        <v>4.1040000000000001</v>
      </c>
      <c r="E191" s="95">
        <v>3.33</v>
      </c>
      <c r="F191" s="95">
        <v>29.788</v>
      </c>
      <c r="G191" s="95">
        <v>197.43799999999999</v>
      </c>
      <c r="H191" s="95">
        <v>0.184</v>
      </c>
      <c r="I191" s="95">
        <v>2.0659999999999998</v>
      </c>
      <c r="J191" s="97">
        <v>2.7E-2</v>
      </c>
      <c r="K191" s="95">
        <v>50.82</v>
      </c>
      <c r="L191" s="95">
        <v>64.323999999999998</v>
      </c>
      <c r="M191" s="95">
        <v>1.365</v>
      </c>
      <c r="N191" s="98">
        <v>9.18</v>
      </c>
    </row>
    <row r="192" spans="1:14" ht="15.75" x14ac:dyDescent="0.25">
      <c r="A192" s="111"/>
      <c r="B192" s="94" t="s">
        <v>30</v>
      </c>
      <c r="C192" s="95">
        <v>200</v>
      </c>
      <c r="D192" s="95">
        <v>1</v>
      </c>
      <c r="E192" s="95">
        <v>0</v>
      </c>
      <c r="F192" s="95">
        <v>22</v>
      </c>
      <c r="G192" s="95">
        <v>88</v>
      </c>
      <c r="H192" s="95">
        <v>0.02</v>
      </c>
      <c r="I192" s="95">
        <v>0.8</v>
      </c>
      <c r="J192" s="97">
        <v>0.7</v>
      </c>
      <c r="K192" s="95">
        <v>32.22</v>
      </c>
      <c r="L192" s="95">
        <v>21</v>
      </c>
      <c r="M192" s="95">
        <v>0.66</v>
      </c>
      <c r="N192" s="98">
        <v>8.7899999999999991</v>
      </c>
    </row>
    <row r="193" spans="1:14" ht="15.75" x14ac:dyDescent="0.25">
      <c r="A193" s="111"/>
      <c r="B193" s="94" t="s">
        <v>68</v>
      </c>
      <c r="C193" s="95">
        <v>40</v>
      </c>
      <c r="D193" s="95">
        <v>3.28</v>
      </c>
      <c r="E193" s="95">
        <v>0.46</v>
      </c>
      <c r="F193" s="95">
        <v>19.239999999999998</v>
      </c>
      <c r="G193" s="95">
        <v>95.6</v>
      </c>
      <c r="H193" s="95">
        <v>0</v>
      </c>
      <c r="I193" s="95">
        <v>0</v>
      </c>
      <c r="J193" s="97">
        <v>0</v>
      </c>
      <c r="K193" s="95">
        <v>9.1999999999999993</v>
      </c>
      <c r="L193" s="95">
        <v>13.2</v>
      </c>
      <c r="M193" s="95">
        <v>0.8</v>
      </c>
      <c r="N193" s="75">
        <v>4.13</v>
      </c>
    </row>
    <row r="194" spans="1:14" ht="16.5" thickBot="1" x14ac:dyDescent="0.3">
      <c r="A194" s="111"/>
      <c r="B194" s="99" t="s">
        <v>23</v>
      </c>
      <c r="C194" s="100">
        <v>30</v>
      </c>
      <c r="D194" s="100">
        <v>1.96</v>
      </c>
      <c r="E194" s="100">
        <v>0.4</v>
      </c>
      <c r="F194" s="100">
        <v>18.399999999999999</v>
      </c>
      <c r="G194" s="100">
        <v>88</v>
      </c>
      <c r="H194" s="100">
        <v>0</v>
      </c>
      <c r="I194" s="100">
        <v>0</v>
      </c>
      <c r="J194" s="95">
        <v>0</v>
      </c>
      <c r="K194" s="100">
        <v>7.2</v>
      </c>
      <c r="L194" s="100">
        <v>8</v>
      </c>
      <c r="M194" s="100">
        <v>1.1599999999999999</v>
      </c>
      <c r="N194" s="76">
        <v>4.2699999999999996</v>
      </c>
    </row>
    <row r="195" spans="1:14" ht="16.5" thickBot="1" x14ac:dyDescent="0.3">
      <c r="A195" s="120"/>
      <c r="B195" s="18" t="s">
        <v>24</v>
      </c>
      <c r="C195" s="43">
        <f t="shared" ref="C195:J195" si="29">SUM(C189:C194)</f>
        <v>700</v>
      </c>
      <c r="D195" s="43">
        <f t="shared" si="29"/>
        <v>27.844000000000001</v>
      </c>
      <c r="E195" s="43">
        <f t="shared" si="29"/>
        <v>21.189999999999998</v>
      </c>
      <c r="F195" s="43">
        <f t="shared" si="29"/>
        <v>110.608</v>
      </c>
      <c r="G195" s="44">
        <f t="shared" si="29"/>
        <v>797.93799999999999</v>
      </c>
      <c r="H195" s="45">
        <f t="shared" si="29"/>
        <v>0.38400000000000001</v>
      </c>
      <c r="I195" s="43">
        <f t="shared" si="29"/>
        <v>10.846</v>
      </c>
      <c r="J195" s="79">
        <f t="shared" si="29"/>
        <v>23.747</v>
      </c>
      <c r="K195" s="44">
        <f>SUM(K189:K194)</f>
        <v>183.81999999999996</v>
      </c>
      <c r="L195" s="43">
        <f>SUM(L189:L194)</f>
        <v>167.06399999999999</v>
      </c>
      <c r="M195" s="44">
        <f>SUM(M189:M194)</f>
        <v>9.7050000000000001</v>
      </c>
      <c r="N195" s="93">
        <f>SUM(N189:N194)</f>
        <v>103.99999999999999</v>
      </c>
    </row>
    <row r="196" spans="1:14" ht="15.75" x14ac:dyDescent="0.25">
      <c r="A196" s="113" t="s">
        <v>54</v>
      </c>
      <c r="B196" s="17" t="s">
        <v>64</v>
      </c>
      <c r="C196" s="83">
        <v>200</v>
      </c>
      <c r="D196" s="83">
        <v>5.38</v>
      </c>
      <c r="E196" s="83">
        <v>3.68</v>
      </c>
      <c r="F196" s="83">
        <v>7.04</v>
      </c>
      <c r="G196" s="83">
        <v>117.68</v>
      </c>
      <c r="H196" s="83">
        <v>0.08</v>
      </c>
      <c r="I196" s="83">
        <v>9.7200000000000006</v>
      </c>
      <c r="J196" s="80">
        <v>0.02</v>
      </c>
      <c r="K196" s="83">
        <v>39.6</v>
      </c>
      <c r="L196" s="83">
        <v>30.02</v>
      </c>
      <c r="M196" s="83">
        <v>0.94</v>
      </c>
      <c r="N196" s="75">
        <v>15.8</v>
      </c>
    </row>
    <row r="197" spans="1:14" ht="15.75" x14ac:dyDescent="0.25">
      <c r="A197" s="113"/>
      <c r="B197" s="17" t="s">
        <v>65</v>
      </c>
      <c r="C197" s="83">
        <v>80</v>
      </c>
      <c r="D197" s="83">
        <v>5.74</v>
      </c>
      <c r="E197" s="83">
        <v>4.97</v>
      </c>
      <c r="F197" s="83">
        <v>7.7</v>
      </c>
      <c r="G197" s="83">
        <v>98.51</v>
      </c>
      <c r="H197" s="83">
        <v>0.03</v>
      </c>
      <c r="I197" s="83">
        <v>18.57</v>
      </c>
      <c r="J197" s="80">
        <v>0</v>
      </c>
      <c r="K197" s="83">
        <v>31.86</v>
      </c>
      <c r="L197" s="83">
        <v>18.09</v>
      </c>
      <c r="M197" s="83">
        <v>0.84</v>
      </c>
      <c r="N197" s="75">
        <v>62.05</v>
      </c>
    </row>
    <row r="198" spans="1:14" ht="15.75" x14ac:dyDescent="0.25">
      <c r="A198" s="113"/>
      <c r="B198" s="17" t="s">
        <v>39</v>
      </c>
      <c r="C198" s="83">
        <v>150</v>
      </c>
      <c r="D198" s="83">
        <v>5.52</v>
      </c>
      <c r="E198" s="83">
        <v>4.5199999999999996</v>
      </c>
      <c r="F198" s="83">
        <v>26.45</v>
      </c>
      <c r="G198" s="83">
        <v>16.844999999999999</v>
      </c>
      <c r="H198" s="83">
        <v>0.06</v>
      </c>
      <c r="I198" s="78">
        <v>0</v>
      </c>
      <c r="J198" s="80">
        <v>21</v>
      </c>
      <c r="K198" s="83">
        <v>4.8600000000000003</v>
      </c>
      <c r="L198" s="83">
        <v>21.12</v>
      </c>
      <c r="M198" s="83">
        <v>1.1100000000000001</v>
      </c>
      <c r="N198" s="75">
        <v>8.06</v>
      </c>
    </row>
    <row r="199" spans="1:14" ht="15.75" x14ac:dyDescent="0.25">
      <c r="A199" s="113"/>
      <c r="B199" s="17" t="s">
        <v>60</v>
      </c>
      <c r="C199" s="83">
        <v>200</v>
      </c>
      <c r="D199" s="83">
        <v>0.43</v>
      </c>
      <c r="E199" s="83">
        <v>0.18</v>
      </c>
      <c r="F199" s="83">
        <v>27.84</v>
      </c>
      <c r="G199" s="47">
        <v>114.66</v>
      </c>
      <c r="H199" s="83">
        <v>0</v>
      </c>
      <c r="I199" s="83">
        <v>7.2</v>
      </c>
      <c r="J199" s="80">
        <v>0</v>
      </c>
      <c r="K199" s="78">
        <v>0</v>
      </c>
      <c r="L199" s="83">
        <v>0</v>
      </c>
      <c r="M199" s="78">
        <v>0</v>
      </c>
      <c r="N199" s="75">
        <v>9.69</v>
      </c>
    </row>
    <row r="200" spans="1:14" ht="15.75" x14ac:dyDescent="0.25">
      <c r="A200" s="113"/>
      <c r="B200" s="17" t="s">
        <v>68</v>
      </c>
      <c r="C200" s="83">
        <v>40</v>
      </c>
      <c r="D200" s="83">
        <v>3.28</v>
      </c>
      <c r="E200" s="83">
        <v>0.46</v>
      </c>
      <c r="F200" s="83">
        <v>19.239999999999998</v>
      </c>
      <c r="G200" s="83">
        <v>95.6</v>
      </c>
      <c r="H200" s="83">
        <v>0</v>
      </c>
      <c r="I200" s="83">
        <v>0</v>
      </c>
      <c r="J200" s="80">
        <v>0</v>
      </c>
      <c r="K200" s="83">
        <v>9.1999999999999993</v>
      </c>
      <c r="L200" s="83">
        <v>13.2</v>
      </c>
      <c r="M200" s="83">
        <v>0.8</v>
      </c>
      <c r="N200" s="75">
        <v>4.13</v>
      </c>
    </row>
    <row r="201" spans="1:14" ht="16.5" thickBot="1" x14ac:dyDescent="0.3">
      <c r="A201" s="113"/>
      <c r="B201" s="17" t="s">
        <v>23</v>
      </c>
      <c r="C201" s="83">
        <v>30</v>
      </c>
      <c r="D201" s="77">
        <v>1.96</v>
      </c>
      <c r="E201" s="77">
        <v>0.4</v>
      </c>
      <c r="F201" s="77">
        <v>18.399999999999999</v>
      </c>
      <c r="G201" s="77">
        <v>88</v>
      </c>
      <c r="H201" s="77">
        <v>0</v>
      </c>
      <c r="I201" s="77">
        <v>0</v>
      </c>
      <c r="J201" s="83">
        <v>0</v>
      </c>
      <c r="K201" s="77">
        <v>7.2</v>
      </c>
      <c r="L201" s="77">
        <v>8</v>
      </c>
      <c r="M201" s="77">
        <v>1.1599999999999999</v>
      </c>
      <c r="N201" s="76">
        <v>4.2699999999999996</v>
      </c>
    </row>
    <row r="202" spans="1:14" ht="16.5" thickBot="1" x14ac:dyDescent="0.3">
      <c r="A202" s="114"/>
      <c r="B202" s="18" t="s">
        <v>24</v>
      </c>
      <c r="C202" s="43">
        <f t="shared" ref="C202:J202" si="30">SUM(C196:C201)</f>
        <v>700</v>
      </c>
      <c r="D202" s="43">
        <f t="shared" si="30"/>
        <v>22.310000000000002</v>
      </c>
      <c r="E202" s="46">
        <f t="shared" si="30"/>
        <v>14.21</v>
      </c>
      <c r="F202" s="43">
        <f t="shared" si="30"/>
        <v>106.66999999999999</v>
      </c>
      <c r="G202" s="43">
        <f t="shared" si="30"/>
        <v>531.29499999999996</v>
      </c>
      <c r="H202" s="43">
        <f t="shared" si="30"/>
        <v>0.16999999999999998</v>
      </c>
      <c r="I202" s="43">
        <f t="shared" si="30"/>
        <v>35.49</v>
      </c>
      <c r="J202" s="79">
        <f t="shared" si="30"/>
        <v>21.02</v>
      </c>
      <c r="K202" s="43">
        <f>SUM(K196:K201)</f>
        <v>92.720000000000013</v>
      </c>
      <c r="L202" s="43">
        <f>SUM(L196:L201)</f>
        <v>90.43</v>
      </c>
      <c r="M202" s="43">
        <f>SUM(M196:M201)</f>
        <v>4.8499999999999996</v>
      </c>
      <c r="N202" s="93">
        <f>SUM(N196:N201)</f>
        <v>103.99999999999999</v>
      </c>
    </row>
    <row r="203" spans="1:14" ht="15.75" customHeight="1" x14ac:dyDescent="0.25">
      <c r="A203" s="119" t="s">
        <v>55</v>
      </c>
      <c r="B203" s="22" t="s">
        <v>47</v>
      </c>
      <c r="C203" s="83">
        <v>200</v>
      </c>
      <c r="D203" s="83">
        <v>6.5679999999999996</v>
      </c>
      <c r="E203" s="78">
        <v>4.968</v>
      </c>
      <c r="F203" s="83">
        <v>24.391999999999999</v>
      </c>
      <c r="G203" s="83">
        <v>176.334</v>
      </c>
      <c r="H203" s="83">
        <v>0.27600000000000002</v>
      </c>
      <c r="I203" s="83">
        <v>2.2679999999999998</v>
      </c>
      <c r="J203" s="81">
        <v>2.1000000000000001E-2</v>
      </c>
      <c r="K203" s="83">
        <v>62.834000000000003</v>
      </c>
      <c r="L203" s="83">
        <v>36.228000000000002</v>
      </c>
      <c r="M203" s="83">
        <v>2.2730000000000001</v>
      </c>
      <c r="N203" s="75">
        <v>15.61</v>
      </c>
    </row>
    <row r="204" spans="1:14" ht="15.75" x14ac:dyDescent="0.25">
      <c r="A204" s="111"/>
      <c r="B204" s="22" t="s">
        <v>59</v>
      </c>
      <c r="C204" s="83">
        <v>100</v>
      </c>
      <c r="D204" s="83">
        <v>13.3</v>
      </c>
      <c r="E204" s="83">
        <v>4.7</v>
      </c>
      <c r="F204" s="83">
        <v>9.59</v>
      </c>
      <c r="G204" s="83">
        <v>133.75</v>
      </c>
      <c r="H204" s="83">
        <v>0.09</v>
      </c>
      <c r="I204" s="83">
        <v>0.43</v>
      </c>
      <c r="J204" s="80">
        <v>26.25</v>
      </c>
      <c r="K204" s="83">
        <v>53.38</v>
      </c>
      <c r="L204" s="78">
        <v>30</v>
      </c>
      <c r="M204" s="83">
        <v>0.74</v>
      </c>
      <c r="N204" s="75">
        <v>51.6</v>
      </c>
    </row>
    <row r="205" spans="1:14" ht="15.75" x14ac:dyDescent="0.25">
      <c r="A205" s="111"/>
      <c r="B205" s="22" t="s">
        <v>34</v>
      </c>
      <c r="C205" s="83">
        <v>180</v>
      </c>
      <c r="D205" s="83">
        <v>3.43</v>
      </c>
      <c r="E205" s="83">
        <v>5.18</v>
      </c>
      <c r="F205" s="83">
        <v>27.62</v>
      </c>
      <c r="G205" s="83">
        <v>170.82</v>
      </c>
      <c r="H205" s="83">
        <v>0.18</v>
      </c>
      <c r="I205" s="83">
        <v>25.2</v>
      </c>
      <c r="J205" s="80">
        <v>25.2</v>
      </c>
      <c r="K205" s="83">
        <v>17.57</v>
      </c>
      <c r="L205" s="83">
        <v>35.19</v>
      </c>
      <c r="M205" s="83">
        <v>1.39</v>
      </c>
      <c r="N205" s="75">
        <v>23.73</v>
      </c>
    </row>
    <row r="206" spans="1:14" ht="15.75" x14ac:dyDescent="0.25">
      <c r="A206" s="111"/>
      <c r="B206" s="22" t="s">
        <v>35</v>
      </c>
      <c r="C206" s="83">
        <v>200</v>
      </c>
      <c r="D206" s="83">
        <v>0.1</v>
      </c>
      <c r="E206" s="83">
        <v>0</v>
      </c>
      <c r="F206" s="83">
        <v>9.1999999999999993</v>
      </c>
      <c r="G206" s="83">
        <v>36</v>
      </c>
      <c r="H206" s="83">
        <v>0</v>
      </c>
      <c r="I206" s="83">
        <v>0</v>
      </c>
      <c r="J206" s="80">
        <v>0</v>
      </c>
      <c r="K206" s="83">
        <v>2.02</v>
      </c>
      <c r="L206" s="83">
        <v>0</v>
      </c>
      <c r="M206" s="83">
        <v>0.05</v>
      </c>
      <c r="N206" s="75">
        <v>4.66</v>
      </c>
    </row>
    <row r="207" spans="1:14" ht="15.75" x14ac:dyDescent="0.25">
      <c r="A207" s="111"/>
      <c r="B207" s="17" t="s">
        <v>68</v>
      </c>
      <c r="C207" s="83">
        <v>40</v>
      </c>
      <c r="D207" s="83">
        <v>3.28</v>
      </c>
      <c r="E207" s="83">
        <v>0.46</v>
      </c>
      <c r="F207" s="83">
        <v>19.239999999999998</v>
      </c>
      <c r="G207" s="83">
        <v>95.6</v>
      </c>
      <c r="H207" s="83">
        <v>0</v>
      </c>
      <c r="I207" s="83">
        <v>0</v>
      </c>
      <c r="J207" s="80">
        <v>0</v>
      </c>
      <c r="K207" s="83">
        <v>9.1999999999999993</v>
      </c>
      <c r="L207" s="83">
        <v>13.2</v>
      </c>
      <c r="M207" s="83">
        <v>0.8</v>
      </c>
      <c r="N207" s="75">
        <v>4.13</v>
      </c>
    </row>
    <row r="208" spans="1:14" ht="16.5" thickBot="1" x14ac:dyDescent="0.3">
      <c r="A208" s="111"/>
      <c r="B208" s="23" t="s">
        <v>23</v>
      </c>
      <c r="C208" s="77">
        <v>30</v>
      </c>
      <c r="D208" s="77">
        <v>1.96</v>
      </c>
      <c r="E208" s="77">
        <v>0.4</v>
      </c>
      <c r="F208" s="77">
        <v>18.399999999999999</v>
      </c>
      <c r="G208" s="77">
        <v>88</v>
      </c>
      <c r="H208" s="77">
        <v>0</v>
      </c>
      <c r="I208" s="77">
        <v>0</v>
      </c>
      <c r="J208" s="83">
        <v>0</v>
      </c>
      <c r="K208" s="77">
        <v>7.2</v>
      </c>
      <c r="L208" s="77">
        <v>8</v>
      </c>
      <c r="M208" s="77">
        <v>1.1599999999999999</v>
      </c>
      <c r="N208" s="76">
        <v>4.2699999999999996</v>
      </c>
    </row>
    <row r="209" spans="1:14" ht="16.5" thickBot="1" x14ac:dyDescent="0.3">
      <c r="A209" s="120"/>
      <c r="B209" s="18" t="s">
        <v>24</v>
      </c>
      <c r="C209" s="43">
        <f t="shared" ref="C209:J209" si="31">SUM(C203:C208)</f>
        <v>750</v>
      </c>
      <c r="D209" s="43">
        <f t="shared" si="31"/>
        <v>28.638000000000005</v>
      </c>
      <c r="E209" s="43">
        <f t="shared" si="31"/>
        <v>15.708</v>
      </c>
      <c r="F209" s="43">
        <f t="shared" si="31"/>
        <v>108.44200000000001</v>
      </c>
      <c r="G209" s="43">
        <f t="shared" si="31"/>
        <v>700.50400000000002</v>
      </c>
      <c r="H209" s="43">
        <f t="shared" si="31"/>
        <v>0.54600000000000004</v>
      </c>
      <c r="I209" s="43">
        <f t="shared" si="31"/>
        <v>27.898</v>
      </c>
      <c r="J209" s="79">
        <f t="shared" si="31"/>
        <v>51.471000000000004</v>
      </c>
      <c r="K209" s="43">
        <f>SUM(K203:K208)</f>
        <v>152.20399999999998</v>
      </c>
      <c r="L209" s="43">
        <f>SUM(L203:L208)</f>
        <v>122.61800000000001</v>
      </c>
      <c r="M209" s="43">
        <f>SUM(M203:M208)</f>
        <v>6.4129999999999994</v>
      </c>
      <c r="N209" s="93">
        <f>SUM(N203:N208)</f>
        <v>104</v>
      </c>
    </row>
    <row r="210" spans="1:14" ht="15.75" customHeight="1" x14ac:dyDescent="0.25">
      <c r="A210" s="119" t="s">
        <v>56</v>
      </c>
      <c r="B210" s="22" t="s">
        <v>61</v>
      </c>
      <c r="C210" s="83">
        <v>250</v>
      </c>
      <c r="D210" s="19">
        <v>7.18</v>
      </c>
      <c r="E210" s="19">
        <v>2.94</v>
      </c>
      <c r="F210" s="19">
        <v>11.76</v>
      </c>
      <c r="G210" s="19">
        <v>102.26</v>
      </c>
      <c r="H210" s="19">
        <v>0.1</v>
      </c>
      <c r="I210" s="19">
        <v>6.7</v>
      </c>
      <c r="J210" s="81">
        <v>0</v>
      </c>
      <c r="K210" s="19">
        <v>1.1000000000000001</v>
      </c>
      <c r="L210" s="19">
        <v>25.93</v>
      </c>
      <c r="M210" s="19">
        <v>1.18</v>
      </c>
      <c r="N210" s="89">
        <v>21.26</v>
      </c>
    </row>
    <row r="211" spans="1:14" ht="15.75" x14ac:dyDescent="0.25">
      <c r="A211" s="111"/>
      <c r="B211" s="22" t="s">
        <v>74</v>
      </c>
      <c r="C211" s="83">
        <v>90</v>
      </c>
      <c r="D211" s="83">
        <v>10.91</v>
      </c>
      <c r="E211" s="83">
        <v>15.66</v>
      </c>
      <c r="F211" s="83">
        <v>8.8699999999999992</v>
      </c>
      <c r="G211" s="83">
        <v>220.5</v>
      </c>
      <c r="H211" s="83">
        <v>4.4999999999999998E-2</v>
      </c>
      <c r="I211" s="83">
        <v>0.28999999999999998</v>
      </c>
      <c r="J211" s="80">
        <v>72</v>
      </c>
      <c r="K211" s="83">
        <v>63</v>
      </c>
      <c r="L211" s="83">
        <v>17.32</v>
      </c>
      <c r="M211" s="83">
        <v>1.1299999999999999</v>
      </c>
      <c r="N211" s="75">
        <v>57.27</v>
      </c>
    </row>
    <row r="212" spans="1:14" ht="15.75" x14ac:dyDescent="0.25">
      <c r="A212" s="111"/>
      <c r="B212" s="21" t="s">
        <v>39</v>
      </c>
      <c r="C212" s="83">
        <v>150</v>
      </c>
      <c r="D212" s="83">
        <v>5.52</v>
      </c>
      <c r="E212" s="83">
        <v>4.5199999999999996</v>
      </c>
      <c r="F212" s="83">
        <v>26.45</v>
      </c>
      <c r="G212" s="83">
        <v>16.844999999999999</v>
      </c>
      <c r="H212" s="83">
        <v>0.06</v>
      </c>
      <c r="I212" s="78">
        <v>0</v>
      </c>
      <c r="J212" s="80">
        <v>21</v>
      </c>
      <c r="K212" s="83">
        <v>4.8600000000000003</v>
      </c>
      <c r="L212" s="83">
        <v>21.12</v>
      </c>
      <c r="M212" s="83">
        <v>1.1100000000000001</v>
      </c>
      <c r="N212" s="75">
        <v>8.18</v>
      </c>
    </row>
    <row r="213" spans="1:14" ht="15.75" x14ac:dyDescent="0.25">
      <c r="A213" s="111"/>
      <c r="B213" s="17" t="s">
        <v>57</v>
      </c>
      <c r="C213" s="83">
        <v>200</v>
      </c>
      <c r="D213" s="83">
        <v>0.08</v>
      </c>
      <c r="E213" s="83">
        <v>0</v>
      </c>
      <c r="F213" s="83">
        <v>49.52</v>
      </c>
      <c r="G213" s="78">
        <v>182.4</v>
      </c>
      <c r="H213" s="83">
        <v>0.02</v>
      </c>
      <c r="I213" s="83">
        <v>2.16</v>
      </c>
      <c r="J213" s="80">
        <v>0</v>
      </c>
      <c r="K213" s="78">
        <v>12.8</v>
      </c>
      <c r="L213" s="83">
        <v>0</v>
      </c>
      <c r="M213" s="83">
        <v>0.36</v>
      </c>
      <c r="N213" s="75">
        <v>8.89</v>
      </c>
    </row>
    <row r="214" spans="1:14" ht="15.75" x14ac:dyDescent="0.25">
      <c r="A214" s="111"/>
      <c r="B214" s="17" t="s">
        <v>68</v>
      </c>
      <c r="C214" s="83">
        <v>40</v>
      </c>
      <c r="D214" s="83">
        <v>3.28</v>
      </c>
      <c r="E214" s="83">
        <v>0.46</v>
      </c>
      <c r="F214" s="83">
        <v>19.239999999999998</v>
      </c>
      <c r="G214" s="83">
        <v>95.6</v>
      </c>
      <c r="H214" s="83">
        <v>0</v>
      </c>
      <c r="I214" s="83">
        <v>0</v>
      </c>
      <c r="J214" s="80">
        <v>0</v>
      </c>
      <c r="K214" s="83">
        <v>9.1999999999999993</v>
      </c>
      <c r="L214" s="83">
        <v>13.2</v>
      </c>
      <c r="M214" s="83">
        <v>0.8</v>
      </c>
      <c r="N214" s="75">
        <v>4.13</v>
      </c>
    </row>
    <row r="215" spans="1:14" ht="16.5" thickBot="1" x14ac:dyDescent="0.3">
      <c r="A215" s="111"/>
      <c r="B215" s="23" t="s">
        <v>23</v>
      </c>
      <c r="C215" s="77">
        <v>30</v>
      </c>
      <c r="D215" s="77">
        <v>1.96</v>
      </c>
      <c r="E215" s="77">
        <v>0.4</v>
      </c>
      <c r="F215" s="77">
        <v>18.399999999999999</v>
      </c>
      <c r="G215" s="77">
        <v>88</v>
      </c>
      <c r="H215" s="77">
        <v>0</v>
      </c>
      <c r="I215" s="77">
        <v>0</v>
      </c>
      <c r="J215" s="83">
        <v>0</v>
      </c>
      <c r="K215" s="77">
        <v>7.2</v>
      </c>
      <c r="L215" s="77">
        <v>8</v>
      </c>
      <c r="M215" s="77">
        <v>1.1599999999999999</v>
      </c>
      <c r="N215" s="76">
        <v>4.2699999999999996</v>
      </c>
    </row>
    <row r="216" spans="1:14" ht="15.75" customHeight="1" thickBot="1" x14ac:dyDescent="0.3">
      <c r="A216" s="120"/>
      <c r="B216" s="18" t="s">
        <v>24</v>
      </c>
      <c r="C216" s="43">
        <f t="shared" ref="C216:J216" si="32">SUM(C210:C215)</f>
        <v>760</v>
      </c>
      <c r="D216" s="43">
        <f t="shared" si="32"/>
        <v>28.93</v>
      </c>
      <c r="E216" s="43">
        <f t="shared" si="32"/>
        <v>23.98</v>
      </c>
      <c r="F216" s="43">
        <f t="shared" si="32"/>
        <v>134.23999999999998</v>
      </c>
      <c r="G216" s="43">
        <f t="shared" si="32"/>
        <v>705.60500000000002</v>
      </c>
      <c r="H216" s="43">
        <f t="shared" si="32"/>
        <v>0.22500000000000001</v>
      </c>
      <c r="I216" s="43">
        <f t="shared" si="32"/>
        <v>9.15</v>
      </c>
      <c r="J216" s="79">
        <f t="shared" si="32"/>
        <v>93</v>
      </c>
      <c r="K216" s="43">
        <f>SUM(K210:K215)</f>
        <v>98.16</v>
      </c>
      <c r="L216" s="43">
        <f>SUM(L210:L215)</f>
        <v>85.570000000000007</v>
      </c>
      <c r="M216" s="43">
        <f>SUM(M210:M215)</f>
        <v>5.74</v>
      </c>
      <c r="N216" s="93">
        <f>SUM(N210:N215)</f>
        <v>104</v>
      </c>
    </row>
    <row r="217" spans="1:14" ht="15.75" customHeight="1" x14ac:dyDescent="0.25">
      <c r="A217" s="119" t="s">
        <v>48</v>
      </c>
      <c r="B217" s="22" t="s">
        <v>28</v>
      </c>
      <c r="C217" s="83">
        <v>200</v>
      </c>
      <c r="D217" s="83">
        <v>2.15</v>
      </c>
      <c r="E217" s="83">
        <v>2.27</v>
      </c>
      <c r="F217" s="83">
        <v>13.71</v>
      </c>
      <c r="G217" s="83">
        <v>83.8</v>
      </c>
      <c r="H217" s="83">
        <v>0.09</v>
      </c>
      <c r="I217" s="83">
        <v>6.6</v>
      </c>
      <c r="J217" s="80">
        <v>0</v>
      </c>
      <c r="K217" s="78">
        <v>19.68</v>
      </c>
      <c r="L217" s="83">
        <v>21.6</v>
      </c>
      <c r="M217" s="83">
        <v>0.87</v>
      </c>
      <c r="N217" s="75">
        <v>16.239999999999998</v>
      </c>
    </row>
    <row r="218" spans="1:14" ht="15.75" x14ac:dyDescent="0.25">
      <c r="A218" s="111"/>
      <c r="B218" s="22" t="s">
        <v>73</v>
      </c>
      <c r="C218" s="83">
        <v>80</v>
      </c>
      <c r="D218" s="83">
        <v>12.58</v>
      </c>
      <c r="E218" s="83">
        <v>14.1</v>
      </c>
      <c r="F218" s="83">
        <v>16.46</v>
      </c>
      <c r="G218" s="83">
        <v>242.39699999999999</v>
      </c>
      <c r="H218" s="83">
        <v>0.08</v>
      </c>
      <c r="I218" s="83">
        <v>1.1599999999999999</v>
      </c>
      <c r="J218" s="80">
        <v>57.34</v>
      </c>
      <c r="K218" s="83">
        <v>40.72</v>
      </c>
      <c r="L218" s="83">
        <v>30.94</v>
      </c>
      <c r="M218" s="83">
        <v>1.27</v>
      </c>
      <c r="N218" s="75">
        <v>68.63</v>
      </c>
    </row>
    <row r="219" spans="1:14" ht="15.75" x14ac:dyDescent="0.25">
      <c r="A219" s="111"/>
      <c r="B219" s="22" t="s">
        <v>29</v>
      </c>
      <c r="C219" s="83">
        <v>150</v>
      </c>
      <c r="D219" s="83">
        <v>7.46</v>
      </c>
      <c r="E219" s="83">
        <v>5.61</v>
      </c>
      <c r="F219" s="78">
        <v>35.840000000000003</v>
      </c>
      <c r="G219" s="83">
        <v>230.45</v>
      </c>
      <c r="H219" s="83">
        <v>0.18</v>
      </c>
      <c r="I219" s="83">
        <v>0</v>
      </c>
      <c r="J219" s="80">
        <v>0.2</v>
      </c>
      <c r="K219" s="83">
        <v>12.98</v>
      </c>
      <c r="L219" s="83">
        <v>67.5</v>
      </c>
      <c r="M219" s="83">
        <v>3.95</v>
      </c>
      <c r="N219" s="75">
        <v>8.17</v>
      </c>
    </row>
    <row r="220" spans="1:14" ht="15.75" x14ac:dyDescent="0.25">
      <c r="A220" s="111"/>
      <c r="B220" s="22" t="s">
        <v>36</v>
      </c>
      <c r="C220" s="83">
        <v>200</v>
      </c>
      <c r="D220" s="83">
        <v>0.4</v>
      </c>
      <c r="E220" s="83">
        <v>0</v>
      </c>
      <c r="F220" s="83">
        <v>28</v>
      </c>
      <c r="G220" s="83">
        <v>56</v>
      </c>
      <c r="H220" s="83">
        <v>0</v>
      </c>
      <c r="I220" s="83">
        <v>0</v>
      </c>
      <c r="J220" s="80">
        <v>0</v>
      </c>
      <c r="K220" s="83">
        <v>12</v>
      </c>
      <c r="L220" s="83">
        <v>0</v>
      </c>
      <c r="M220" s="83">
        <v>0.8</v>
      </c>
      <c r="N220" s="75">
        <v>2.56</v>
      </c>
    </row>
    <row r="221" spans="1:14" ht="15.75" x14ac:dyDescent="0.25">
      <c r="A221" s="111"/>
      <c r="B221" s="17" t="s">
        <v>68</v>
      </c>
      <c r="C221" s="83">
        <v>40</v>
      </c>
      <c r="D221" s="83">
        <v>3.28</v>
      </c>
      <c r="E221" s="83">
        <v>0.46</v>
      </c>
      <c r="F221" s="83">
        <v>19.239999999999998</v>
      </c>
      <c r="G221" s="83">
        <v>95.6</v>
      </c>
      <c r="H221" s="83">
        <v>0</v>
      </c>
      <c r="I221" s="83">
        <v>0</v>
      </c>
      <c r="J221" s="80">
        <v>0</v>
      </c>
      <c r="K221" s="83">
        <v>9.1999999999999993</v>
      </c>
      <c r="L221" s="83">
        <v>13.2</v>
      </c>
      <c r="M221" s="83">
        <v>0.8</v>
      </c>
      <c r="N221" s="75">
        <v>4.13</v>
      </c>
    </row>
    <row r="222" spans="1:14" ht="16.5" thickBot="1" x14ac:dyDescent="0.3">
      <c r="A222" s="111"/>
      <c r="B222" s="23" t="s">
        <v>23</v>
      </c>
      <c r="C222" s="77">
        <v>30</v>
      </c>
      <c r="D222" s="77">
        <v>1.96</v>
      </c>
      <c r="E222" s="77">
        <v>0.4</v>
      </c>
      <c r="F222" s="77">
        <v>18.399999999999999</v>
      </c>
      <c r="G222" s="77">
        <v>88</v>
      </c>
      <c r="H222" s="77">
        <v>0</v>
      </c>
      <c r="I222" s="77">
        <v>0</v>
      </c>
      <c r="J222" s="83">
        <v>0</v>
      </c>
      <c r="K222" s="77">
        <v>7.2</v>
      </c>
      <c r="L222" s="77">
        <v>8</v>
      </c>
      <c r="M222" s="77">
        <v>1.1599999999999999</v>
      </c>
      <c r="N222" s="76">
        <v>4.2699999999999996</v>
      </c>
    </row>
    <row r="223" spans="1:14" ht="15.75" customHeight="1" thickBot="1" x14ac:dyDescent="0.3">
      <c r="A223" s="120"/>
      <c r="B223" s="26" t="s">
        <v>24</v>
      </c>
      <c r="C223" s="43">
        <f t="shared" ref="C223:J223" si="33">SUM(C217:C222)</f>
        <v>700</v>
      </c>
      <c r="D223" s="43">
        <f t="shared" si="33"/>
        <v>27.830000000000002</v>
      </c>
      <c r="E223" s="44">
        <f t="shared" si="33"/>
        <v>22.84</v>
      </c>
      <c r="F223" s="43">
        <f t="shared" si="33"/>
        <v>131.65</v>
      </c>
      <c r="G223" s="43">
        <f t="shared" si="33"/>
        <v>796.24699999999996</v>
      </c>
      <c r="H223" s="43">
        <f t="shared" si="33"/>
        <v>0.35</v>
      </c>
      <c r="I223" s="43">
        <f t="shared" si="33"/>
        <v>7.76</v>
      </c>
      <c r="J223" s="79">
        <f t="shared" si="33"/>
        <v>57.540000000000006</v>
      </c>
      <c r="K223" s="43">
        <f>SUM(K217:K222)</f>
        <v>101.78</v>
      </c>
      <c r="L223" s="43">
        <f>SUM(L217:L222)</f>
        <v>141.24</v>
      </c>
      <c r="M223" s="43">
        <f>SUM(M217:M222)</f>
        <v>8.85</v>
      </c>
      <c r="N223" s="93">
        <f>SUM(N217:N222)</f>
        <v>103.99999999999999</v>
      </c>
    </row>
    <row r="224" spans="1:14" ht="15.75" customHeight="1" x14ac:dyDescent="0.25">
      <c r="A224" s="119" t="s">
        <v>49</v>
      </c>
      <c r="B224" s="94" t="s">
        <v>63</v>
      </c>
      <c r="C224" s="95">
        <v>200</v>
      </c>
      <c r="D224" s="95">
        <v>7.18</v>
      </c>
      <c r="E224" s="95">
        <v>2.94</v>
      </c>
      <c r="F224" s="95">
        <v>11.76</v>
      </c>
      <c r="G224" s="95">
        <v>102.26</v>
      </c>
      <c r="H224" s="95">
        <v>0.1</v>
      </c>
      <c r="I224" s="95">
        <v>6.7</v>
      </c>
      <c r="J224" s="97">
        <v>0</v>
      </c>
      <c r="K224" s="95">
        <v>21.01</v>
      </c>
      <c r="L224" s="95">
        <v>25.93</v>
      </c>
      <c r="M224" s="101">
        <v>1.18</v>
      </c>
      <c r="N224" s="75">
        <v>13.98</v>
      </c>
    </row>
    <row r="225" spans="1:14" ht="15.75" x14ac:dyDescent="0.25">
      <c r="A225" s="111"/>
      <c r="B225" s="94" t="s">
        <v>69</v>
      </c>
      <c r="C225" s="95">
        <v>100</v>
      </c>
      <c r="D225" s="95">
        <v>10</v>
      </c>
      <c r="E225" s="95">
        <v>3</v>
      </c>
      <c r="F225" s="95">
        <v>2.4</v>
      </c>
      <c r="G225" s="95">
        <v>78</v>
      </c>
      <c r="H225" s="95">
        <v>0</v>
      </c>
      <c r="I225" s="95">
        <v>0.1</v>
      </c>
      <c r="J225" s="97">
        <v>0</v>
      </c>
      <c r="K225" s="95">
        <v>0</v>
      </c>
      <c r="L225" s="95">
        <v>0</v>
      </c>
      <c r="M225" s="95">
        <v>0</v>
      </c>
      <c r="N225" s="75">
        <v>48</v>
      </c>
    </row>
    <row r="226" spans="1:14" ht="15.75" x14ac:dyDescent="0.25">
      <c r="A226" s="111"/>
      <c r="B226" s="94" t="s">
        <v>25</v>
      </c>
      <c r="C226" s="95">
        <v>150</v>
      </c>
      <c r="D226" s="95">
        <v>3.06</v>
      </c>
      <c r="E226" s="95">
        <v>4.8</v>
      </c>
      <c r="F226" s="95">
        <v>20.45</v>
      </c>
      <c r="G226" s="95">
        <v>137.25</v>
      </c>
      <c r="H226" s="95">
        <v>0.14000000000000001</v>
      </c>
      <c r="I226" s="95">
        <v>18.170000000000002</v>
      </c>
      <c r="J226" s="97">
        <v>25.5</v>
      </c>
      <c r="K226" s="95">
        <v>36.979999999999997</v>
      </c>
      <c r="L226" s="95">
        <v>27.75</v>
      </c>
      <c r="M226" s="95">
        <v>1.01</v>
      </c>
      <c r="N226" s="75">
        <v>27.94</v>
      </c>
    </row>
    <row r="227" spans="1:14" ht="15.75" x14ac:dyDescent="0.25">
      <c r="A227" s="111"/>
      <c r="B227" s="94" t="s">
        <v>26</v>
      </c>
      <c r="C227" s="95">
        <v>200</v>
      </c>
      <c r="D227" s="95">
        <v>0</v>
      </c>
      <c r="E227" s="95">
        <v>0</v>
      </c>
      <c r="F227" s="101">
        <v>14.4</v>
      </c>
      <c r="G227" s="95">
        <v>72</v>
      </c>
      <c r="H227" s="95">
        <v>0.6</v>
      </c>
      <c r="I227" s="95">
        <v>30</v>
      </c>
      <c r="J227" s="97">
        <v>0.5</v>
      </c>
      <c r="K227" s="95">
        <v>59</v>
      </c>
      <c r="L227" s="95">
        <v>2</v>
      </c>
      <c r="M227" s="95">
        <v>0</v>
      </c>
      <c r="N227" s="75">
        <v>5.68</v>
      </c>
    </row>
    <row r="228" spans="1:14" ht="15.75" x14ac:dyDescent="0.25">
      <c r="A228" s="111"/>
      <c r="B228" s="94" t="s">
        <v>68</v>
      </c>
      <c r="C228" s="95">
        <v>40</v>
      </c>
      <c r="D228" s="95">
        <v>3.28</v>
      </c>
      <c r="E228" s="95">
        <v>0.46</v>
      </c>
      <c r="F228" s="95">
        <v>19.239999999999998</v>
      </c>
      <c r="G228" s="95">
        <v>95.6</v>
      </c>
      <c r="H228" s="95">
        <v>0</v>
      </c>
      <c r="I228" s="95">
        <v>0</v>
      </c>
      <c r="J228" s="97">
        <v>0</v>
      </c>
      <c r="K228" s="95">
        <v>9.1999999999999993</v>
      </c>
      <c r="L228" s="95">
        <v>13.2</v>
      </c>
      <c r="M228" s="95">
        <v>0.8</v>
      </c>
      <c r="N228" s="75">
        <v>4.13</v>
      </c>
    </row>
    <row r="229" spans="1:14" ht="16.5" thickBot="1" x14ac:dyDescent="0.3">
      <c r="A229" s="111"/>
      <c r="B229" s="99" t="s">
        <v>23</v>
      </c>
      <c r="C229" s="100">
        <v>30</v>
      </c>
      <c r="D229" s="100">
        <v>1.96</v>
      </c>
      <c r="E229" s="100">
        <v>0.4</v>
      </c>
      <c r="F229" s="100">
        <v>18.399999999999999</v>
      </c>
      <c r="G229" s="100">
        <v>88</v>
      </c>
      <c r="H229" s="100">
        <v>0</v>
      </c>
      <c r="I229" s="100">
        <v>0</v>
      </c>
      <c r="J229" s="95">
        <v>0</v>
      </c>
      <c r="K229" s="100">
        <v>7.2</v>
      </c>
      <c r="L229" s="100">
        <v>8</v>
      </c>
      <c r="M229" s="100">
        <v>1.1599999999999999</v>
      </c>
      <c r="N229" s="76">
        <v>4.2699999999999996</v>
      </c>
    </row>
    <row r="230" spans="1:14" ht="15.75" customHeight="1" thickBot="1" x14ac:dyDescent="0.3">
      <c r="A230" s="120"/>
      <c r="B230" s="18" t="s">
        <v>24</v>
      </c>
      <c r="C230" s="43">
        <f t="shared" ref="C230:J230" si="34">SUM(C224:C229)</f>
        <v>720</v>
      </c>
      <c r="D230" s="43">
        <f t="shared" si="34"/>
        <v>25.48</v>
      </c>
      <c r="E230" s="43">
        <f t="shared" si="34"/>
        <v>11.6</v>
      </c>
      <c r="F230" s="43">
        <f t="shared" si="34"/>
        <v>86.65</v>
      </c>
      <c r="G230" s="43">
        <f t="shared" si="34"/>
        <v>573.11</v>
      </c>
      <c r="H230" s="43">
        <f t="shared" si="34"/>
        <v>0.84</v>
      </c>
      <c r="I230" s="43">
        <f t="shared" si="34"/>
        <v>54.97</v>
      </c>
      <c r="J230" s="79">
        <f t="shared" si="34"/>
        <v>26</v>
      </c>
      <c r="K230" s="43">
        <f>SUM(K224:K229)</f>
        <v>133.38999999999999</v>
      </c>
      <c r="L230" s="43">
        <f>SUM(L224:L229)</f>
        <v>76.88</v>
      </c>
      <c r="M230" s="43">
        <f>SUM(M224:M229)</f>
        <v>4.1500000000000004</v>
      </c>
      <c r="N230" s="93">
        <f>SUM(N224:N229)</f>
        <v>103.99999999999999</v>
      </c>
    </row>
    <row r="231" spans="1:14" ht="15.75" customHeight="1" x14ac:dyDescent="0.25">
      <c r="A231" s="111" t="s">
        <v>50</v>
      </c>
      <c r="B231" s="17" t="s">
        <v>78</v>
      </c>
      <c r="C231" s="83">
        <v>200</v>
      </c>
      <c r="D231" s="83">
        <v>1.68</v>
      </c>
      <c r="E231" s="83">
        <v>5.98</v>
      </c>
      <c r="F231" s="25">
        <v>9.35</v>
      </c>
      <c r="G231" s="83">
        <v>98.37</v>
      </c>
      <c r="H231" s="83">
        <v>0.11</v>
      </c>
      <c r="I231" s="83">
        <v>6.8</v>
      </c>
      <c r="J231" s="80">
        <v>0</v>
      </c>
      <c r="K231" s="83">
        <v>25.71</v>
      </c>
      <c r="L231" s="83">
        <v>43.02</v>
      </c>
      <c r="M231" s="83">
        <v>7.0000000000000007E-2</v>
      </c>
      <c r="N231" s="75">
        <v>13.93</v>
      </c>
    </row>
    <row r="232" spans="1:14" ht="15.75" customHeight="1" x14ac:dyDescent="0.25">
      <c r="A232" s="111"/>
      <c r="B232" s="17" t="s">
        <v>38</v>
      </c>
      <c r="C232" s="83">
        <v>100</v>
      </c>
      <c r="D232" s="83">
        <v>13.99</v>
      </c>
      <c r="E232" s="83">
        <v>10.39</v>
      </c>
      <c r="F232" s="83">
        <v>14.13</v>
      </c>
      <c r="G232" s="83">
        <v>205.875</v>
      </c>
      <c r="H232" s="83">
        <v>0.09</v>
      </c>
      <c r="I232" s="83">
        <v>0.13</v>
      </c>
      <c r="J232" s="80">
        <v>25.87</v>
      </c>
      <c r="K232" s="83">
        <v>39.369999999999997</v>
      </c>
      <c r="L232" s="83">
        <v>28.91</v>
      </c>
      <c r="M232" s="83">
        <v>1.35</v>
      </c>
      <c r="N232" s="75">
        <v>68.91</v>
      </c>
    </row>
    <row r="233" spans="1:14" ht="15.75" x14ac:dyDescent="0.25">
      <c r="A233" s="111"/>
      <c r="B233" s="21" t="s">
        <v>39</v>
      </c>
      <c r="C233" s="83">
        <v>180</v>
      </c>
      <c r="D233" s="83">
        <v>5.52</v>
      </c>
      <c r="E233" s="83">
        <v>4.5199999999999996</v>
      </c>
      <c r="F233" s="83">
        <v>26.45</v>
      </c>
      <c r="G233" s="83">
        <v>16.844999999999999</v>
      </c>
      <c r="H233" s="83">
        <v>0.06</v>
      </c>
      <c r="I233" s="78">
        <v>0</v>
      </c>
      <c r="J233" s="80">
        <v>21</v>
      </c>
      <c r="K233" s="83">
        <v>4.8600000000000003</v>
      </c>
      <c r="L233" s="83">
        <v>21.12</v>
      </c>
      <c r="M233" s="83">
        <v>1.1100000000000001</v>
      </c>
      <c r="N233" s="75">
        <v>8.01</v>
      </c>
    </row>
    <row r="234" spans="1:14" ht="15.75" x14ac:dyDescent="0.25">
      <c r="A234" s="111"/>
      <c r="B234" s="22" t="s">
        <v>35</v>
      </c>
      <c r="C234" s="83">
        <v>200</v>
      </c>
      <c r="D234" s="83">
        <v>0.1</v>
      </c>
      <c r="E234" s="83">
        <v>0</v>
      </c>
      <c r="F234" s="83">
        <v>9.1999999999999993</v>
      </c>
      <c r="G234" s="83">
        <v>36</v>
      </c>
      <c r="H234" s="83">
        <v>0</v>
      </c>
      <c r="I234" s="83">
        <v>0</v>
      </c>
      <c r="J234" s="80">
        <v>0</v>
      </c>
      <c r="K234" s="83">
        <v>2.02</v>
      </c>
      <c r="L234" s="83">
        <v>0</v>
      </c>
      <c r="M234" s="83">
        <v>0.05</v>
      </c>
      <c r="N234" s="75">
        <v>4.75</v>
      </c>
    </row>
    <row r="235" spans="1:14" ht="15.75" x14ac:dyDescent="0.25">
      <c r="A235" s="111"/>
      <c r="B235" s="17" t="s">
        <v>68</v>
      </c>
      <c r="C235" s="83">
        <v>40</v>
      </c>
      <c r="D235" s="83">
        <v>3.28</v>
      </c>
      <c r="E235" s="83">
        <v>0.46</v>
      </c>
      <c r="F235" s="83">
        <v>19.239999999999998</v>
      </c>
      <c r="G235" s="83">
        <v>95.6</v>
      </c>
      <c r="H235" s="83">
        <v>0</v>
      </c>
      <c r="I235" s="83">
        <v>0</v>
      </c>
      <c r="J235" s="80">
        <v>0</v>
      </c>
      <c r="K235" s="83">
        <v>9.1999999999999993</v>
      </c>
      <c r="L235" s="83">
        <v>13.2</v>
      </c>
      <c r="M235" s="83">
        <v>0.8</v>
      </c>
      <c r="N235" s="75">
        <v>4.13</v>
      </c>
    </row>
    <row r="236" spans="1:14" ht="16.5" thickBot="1" x14ac:dyDescent="0.3">
      <c r="A236" s="111"/>
      <c r="B236" s="20" t="s">
        <v>23</v>
      </c>
      <c r="C236" s="77">
        <v>30</v>
      </c>
      <c r="D236" s="77">
        <v>1.96</v>
      </c>
      <c r="E236" s="77">
        <v>0.4</v>
      </c>
      <c r="F236" s="77">
        <v>18.399999999999999</v>
      </c>
      <c r="G236" s="77">
        <v>88</v>
      </c>
      <c r="H236" s="77">
        <v>0</v>
      </c>
      <c r="I236" s="77">
        <v>0</v>
      </c>
      <c r="J236" s="83">
        <v>0</v>
      </c>
      <c r="K236" s="77">
        <v>7.2</v>
      </c>
      <c r="L236" s="77">
        <v>8</v>
      </c>
      <c r="M236" s="77">
        <v>1.1599999999999999</v>
      </c>
      <c r="N236" s="76">
        <v>4.2699999999999996</v>
      </c>
    </row>
    <row r="237" spans="1:14" ht="16.5" thickBot="1" x14ac:dyDescent="0.3">
      <c r="A237" s="120"/>
      <c r="B237" s="18" t="s">
        <v>24</v>
      </c>
      <c r="C237" s="43">
        <f t="shared" ref="C237:N237" si="35">SUM(C231:C236)</f>
        <v>750</v>
      </c>
      <c r="D237" s="43">
        <f t="shared" si="35"/>
        <v>26.53</v>
      </c>
      <c r="E237" s="43">
        <f t="shared" si="35"/>
        <v>21.75</v>
      </c>
      <c r="F237" s="43">
        <f t="shared" si="35"/>
        <v>96.769999999999982</v>
      </c>
      <c r="G237" s="43">
        <f t="shared" si="35"/>
        <v>540.69000000000005</v>
      </c>
      <c r="H237" s="43">
        <f t="shared" si="35"/>
        <v>0.26</v>
      </c>
      <c r="I237" s="43">
        <f t="shared" si="35"/>
        <v>6.93</v>
      </c>
      <c r="J237" s="79">
        <f t="shared" si="35"/>
        <v>46.870000000000005</v>
      </c>
      <c r="K237" s="43">
        <f t="shared" si="35"/>
        <v>88.36</v>
      </c>
      <c r="L237" s="43">
        <f t="shared" si="35"/>
        <v>114.25000000000001</v>
      </c>
      <c r="M237" s="43">
        <f t="shared" si="35"/>
        <v>4.54</v>
      </c>
      <c r="N237" s="93">
        <f t="shared" si="35"/>
        <v>104</v>
      </c>
    </row>
    <row r="238" spans="1:14" ht="15.75" x14ac:dyDescent="0.25">
      <c r="A238" s="111" t="s">
        <v>51</v>
      </c>
      <c r="B238" s="17" t="s">
        <v>79</v>
      </c>
      <c r="C238" s="83">
        <v>200</v>
      </c>
      <c r="D238" s="83">
        <v>6.76</v>
      </c>
      <c r="E238" s="78">
        <v>8.9499999999999993</v>
      </c>
      <c r="F238" s="83">
        <v>44.96</v>
      </c>
      <c r="G238" s="78">
        <v>276.3</v>
      </c>
      <c r="H238" s="83">
        <v>0.33</v>
      </c>
      <c r="I238" s="83">
        <v>30.8</v>
      </c>
      <c r="J238" s="80">
        <v>0</v>
      </c>
      <c r="K238" s="83">
        <v>51.1</v>
      </c>
      <c r="L238" s="83">
        <v>17.8</v>
      </c>
      <c r="M238" s="83">
        <v>2.23</v>
      </c>
      <c r="N238" s="75">
        <v>16.059999999999999</v>
      </c>
    </row>
    <row r="239" spans="1:14" ht="15.75" x14ac:dyDescent="0.25">
      <c r="A239" s="111"/>
      <c r="B239" s="17" t="s">
        <v>21</v>
      </c>
      <c r="C239" s="83">
        <v>100</v>
      </c>
      <c r="D239" s="78">
        <v>23.8</v>
      </c>
      <c r="E239" s="83">
        <v>19.52</v>
      </c>
      <c r="F239" s="83">
        <v>5.74</v>
      </c>
      <c r="G239" s="42">
        <v>203</v>
      </c>
      <c r="H239" s="83">
        <v>0.21</v>
      </c>
      <c r="I239" s="83">
        <v>1.54</v>
      </c>
      <c r="J239" s="80">
        <v>0</v>
      </c>
      <c r="K239" s="78">
        <v>29.4</v>
      </c>
      <c r="L239" s="83">
        <v>31.39</v>
      </c>
      <c r="M239" s="78">
        <v>2.8</v>
      </c>
      <c r="N239" s="75">
        <v>62.5</v>
      </c>
    </row>
    <row r="240" spans="1:14" ht="15.75" x14ac:dyDescent="0.25">
      <c r="A240" s="111"/>
      <c r="B240" s="22" t="s">
        <v>29</v>
      </c>
      <c r="C240" s="83">
        <v>150</v>
      </c>
      <c r="D240" s="83">
        <v>4.1040000000000001</v>
      </c>
      <c r="E240" s="83">
        <v>3.33</v>
      </c>
      <c r="F240" s="83">
        <v>29.788</v>
      </c>
      <c r="G240" s="83">
        <v>197.43799999999999</v>
      </c>
      <c r="H240" s="83">
        <v>0.184</v>
      </c>
      <c r="I240" s="83">
        <v>2.0659999999999998</v>
      </c>
      <c r="J240" s="80">
        <v>2.7E-2</v>
      </c>
      <c r="K240" s="83">
        <v>50.82</v>
      </c>
      <c r="L240" s="83">
        <v>64.323999999999998</v>
      </c>
      <c r="M240" s="83">
        <v>1.365</v>
      </c>
      <c r="N240" s="75">
        <v>8.15</v>
      </c>
    </row>
    <row r="241" spans="1:14" ht="15.75" x14ac:dyDescent="0.25">
      <c r="A241" s="111"/>
      <c r="B241" s="17" t="s">
        <v>57</v>
      </c>
      <c r="C241" s="83">
        <v>200</v>
      </c>
      <c r="D241" s="83">
        <v>0.08</v>
      </c>
      <c r="E241" s="83">
        <v>0</v>
      </c>
      <c r="F241" s="83">
        <v>49.52</v>
      </c>
      <c r="G241" s="78">
        <v>182.4</v>
      </c>
      <c r="H241" s="83">
        <v>0.02</v>
      </c>
      <c r="I241" s="83">
        <v>2.16</v>
      </c>
      <c r="J241" s="80">
        <v>0</v>
      </c>
      <c r="K241" s="78">
        <v>12.8</v>
      </c>
      <c r="L241" s="83">
        <v>0</v>
      </c>
      <c r="M241" s="83">
        <v>0.36</v>
      </c>
      <c r="N241" s="75">
        <v>8.89</v>
      </c>
    </row>
    <row r="242" spans="1:14" ht="15.75" x14ac:dyDescent="0.25">
      <c r="A242" s="111"/>
      <c r="B242" s="17" t="s">
        <v>68</v>
      </c>
      <c r="C242" s="83">
        <v>40</v>
      </c>
      <c r="D242" s="83">
        <v>3.28</v>
      </c>
      <c r="E242" s="83">
        <v>0.46</v>
      </c>
      <c r="F242" s="83">
        <v>19.239999999999998</v>
      </c>
      <c r="G242" s="83">
        <v>95.6</v>
      </c>
      <c r="H242" s="83">
        <v>0</v>
      </c>
      <c r="I242" s="83">
        <v>0</v>
      </c>
      <c r="J242" s="80">
        <v>0</v>
      </c>
      <c r="K242" s="83">
        <v>9.1999999999999993</v>
      </c>
      <c r="L242" s="83">
        <v>13.2</v>
      </c>
      <c r="M242" s="83">
        <v>0.8</v>
      </c>
      <c r="N242" s="75">
        <v>4.13</v>
      </c>
    </row>
    <row r="243" spans="1:14" ht="16.5" thickBot="1" x14ac:dyDescent="0.3">
      <c r="A243" s="111"/>
      <c r="B243" s="20" t="s">
        <v>23</v>
      </c>
      <c r="C243" s="77">
        <v>30</v>
      </c>
      <c r="D243" s="77">
        <v>1.96</v>
      </c>
      <c r="E243" s="77">
        <v>0.4</v>
      </c>
      <c r="F243" s="77">
        <v>18.399999999999999</v>
      </c>
      <c r="G243" s="77">
        <v>88</v>
      </c>
      <c r="H243" s="77">
        <v>0</v>
      </c>
      <c r="I243" s="77">
        <v>0</v>
      </c>
      <c r="J243" s="83">
        <v>0</v>
      </c>
      <c r="K243" s="77">
        <v>7.2</v>
      </c>
      <c r="L243" s="77">
        <v>8</v>
      </c>
      <c r="M243" s="77">
        <v>1.1599999999999999</v>
      </c>
      <c r="N243" s="76">
        <v>4.2699999999999996</v>
      </c>
    </row>
    <row r="244" spans="1:14" ht="16.5" thickBot="1" x14ac:dyDescent="0.3">
      <c r="A244" s="111"/>
      <c r="B244" s="18" t="s">
        <v>24</v>
      </c>
      <c r="C244" s="43">
        <f t="shared" ref="C244:N244" si="36">SUM(C238:C243)</f>
        <v>720</v>
      </c>
      <c r="D244" s="43">
        <f t="shared" si="36"/>
        <v>39.984000000000002</v>
      </c>
      <c r="E244" s="43">
        <f t="shared" si="36"/>
        <v>32.659999999999997</v>
      </c>
      <c r="F244" s="43">
        <f t="shared" si="36"/>
        <v>167.64800000000002</v>
      </c>
      <c r="G244" s="43">
        <f t="shared" si="36"/>
        <v>1042.7380000000001</v>
      </c>
      <c r="H244" s="43">
        <f t="shared" si="36"/>
        <v>0.74399999999999999</v>
      </c>
      <c r="I244" s="43">
        <f t="shared" si="36"/>
        <v>36.566000000000003</v>
      </c>
      <c r="J244" s="79">
        <f t="shared" si="36"/>
        <v>2.7E-2</v>
      </c>
      <c r="K244" s="43">
        <f t="shared" si="36"/>
        <v>160.51999999999998</v>
      </c>
      <c r="L244" s="43">
        <f t="shared" si="36"/>
        <v>134.714</v>
      </c>
      <c r="M244" s="43">
        <f t="shared" si="36"/>
        <v>8.7149999999999999</v>
      </c>
      <c r="N244" s="93">
        <f t="shared" si="36"/>
        <v>104</v>
      </c>
    </row>
    <row r="245" spans="1:14" ht="15.75" customHeight="1" x14ac:dyDescent="0.25">
      <c r="A245" s="112" t="s">
        <v>52</v>
      </c>
      <c r="B245" s="17" t="s">
        <v>32</v>
      </c>
      <c r="C245" s="83">
        <v>200</v>
      </c>
      <c r="D245" s="83">
        <v>1.45</v>
      </c>
      <c r="E245" s="83">
        <v>3.93</v>
      </c>
      <c r="F245" s="83">
        <v>100.2</v>
      </c>
      <c r="G245" s="83">
        <v>80.2</v>
      </c>
      <c r="H245" s="83">
        <v>0.4</v>
      </c>
      <c r="I245" s="83">
        <v>8.23</v>
      </c>
      <c r="J245" s="80">
        <v>0</v>
      </c>
      <c r="K245" s="83">
        <v>35.5</v>
      </c>
      <c r="L245" s="83">
        <v>21</v>
      </c>
      <c r="M245" s="83">
        <v>0.95</v>
      </c>
      <c r="N245" s="75">
        <v>22.36</v>
      </c>
    </row>
    <row r="246" spans="1:14" ht="15.75" x14ac:dyDescent="0.25">
      <c r="A246" s="112"/>
      <c r="B246" s="17" t="s">
        <v>40</v>
      </c>
      <c r="C246" s="83">
        <v>90</v>
      </c>
      <c r="D246" s="83">
        <v>18.989999999999998</v>
      </c>
      <c r="E246" s="83">
        <v>12.24</v>
      </c>
      <c r="F246" s="83">
        <v>0</v>
      </c>
      <c r="G246" s="83">
        <v>185.625</v>
      </c>
      <c r="H246" s="83">
        <v>0.03</v>
      </c>
      <c r="I246" s="83">
        <v>0</v>
      </c>
      <c r="J246" s="82">
        <v>18</v>
      </c>
      <c r="K246" s="78">
        <v>35.1</v>
      </c>
      <c r="L246" s="78">
        <v>18</v>
      </c>
      <c r="M246" s="83">
        <v>1.62</v>
      </c>
      <c r="N246" s="75">
        <v>54.28</v>
      </c>
    </row>
    <row r="247" spans="1:14" ht="15.75" x14ac:dyDescent="0.25">
      <c r="A247" s="112"/>
      <c r="B247" s="17" t="s">
        <v>22</v>
      </c>
      <c r="C247" s="83">
        <v>150</v>
      </c>
      <c r="D247" s="83">
        <v>4.1040000000000001</v>
      </c>
      <c r="E247" s="83">
        <v>3.33</v>
      </c>
      <c r="F247" s="83">
        <v>29.788</v>
      </c>
      <c r="G247" s="83">
        <v>197.43799999999999</v>
      </c>
      <c r="H247" s="83">
        <v>0.184</v>
      </c>
      <c r="I247" s="83">
        <v>2.0659999999999998</v>
      </c>
      <c r="J247" s="80">
        <v>2.7E-2</v>
      </c>
      <c r="K247" s="83">
        <v>50.82</v>
      </c>
      <c r="L247" s="83">
        <v>64.323999999999998</v>
      </c>
      <c r="M247" s="83">
        <v>1.365</v>
      </c>
      <c r="N247" s="75">
        <v>9.19</v>
      </c>
    </row>
    <row r="248" spans="1:14" ht="15.75" x14ac:dyDescent="0.25">
      <c r="A248" s="112"/>
      <c r="B248" s="17" t="s">
        <v>67</v>
      </c>
      <c r="C248" s="83">
        <v>200</v>
      </c>
      <c r="D248" s="83">
        <v>0.43</v>
      </c>
      <c r="E248" s="83">
        <v>0.18</v>
      </c>
      <c r="F248" s="83">
        <v>27.84</v>
      </c>
      <c r="G248" s="47">
        <v>114.66</v>
      </c>
      <c r="H248" s="83">
        <v>0</v>
      </c>
      <c r="I248" s="83">
        <v>7.2</v>
      </c>
      <c r="J248" s="80">
        <v>0</v>
      </c>
      <c r="K248" s="78">
        <v>0</v>
      </c>
      <c r="L248" s="83">
        <v>0</v>
      </c>
      <c r="M248" s="78">
        <v>0</v>
      </c>
      <c r="N248" s="75">
        <v>9.77</v>
      </c>
    </row>
    <row r="249" spans="1:14" ht="15.75" x14ac:dyDescent="0.25">
      <c r="A249" s="112"/>
      <c r="B249" s="17" t="s">
        <v>68</v>
      </c>
      <c r="C249" s="83">
        <v>40</v>
      </c>
      <c r="D249" s="83">
        <v>3.28</v>
      </c>
      <c r="E249" s="83">
        <v>0.46</v>
      </c>
      <c r="F249" s="83">
        <v>19.239999999999998</v>
      </c>
      <c r="G249" s="83">
        <v>95.6</v>
      </c>
      <c r="H249" s="83">
        <v>0</v>
      </c>
      <c r="I249" s="83">
        <v>0</v>
      </c>
      <c r="J249" s="80">
        <v>0</v>
      </c>
      <c r="K249" s="83">
        <v>9.1999999999999993</v>
      </c>
      <c r="L249" s="83">
        <v>13.2</v>
      </c>
      <c r="M249" s="83">
        <v>0.8</v>
      </c>
      <c r="N249" s="75">
        <v>4.13</v>
      </c>
    </row>
    <row r="250" spans="1:14" ht="16.5" thickBot="1" x14ac:dyDescent="0.3">
      <c r="A250" s="112"/>
      <c r="B250" s="20" t="s">
        <v>23</v>
      </c>
      <c r="C250" s="77">
        <v>30</v>
      </c>
      <c r="D250" s="77">
        <v>1.96</v>
      </c>
      <c r="E250" s="77">
        <v>0.4</v>
      </c>
      <c r="F250" s="77">
        <v>18.399999999999999</v>
      </c>
      <c r="G250" s="77">
        <v>88</v>
      </c>
      <c r="H250" s="77">
        <v>0</v>
      </c>
      <c r="I250" s="77">
        <v>0</v>
      </c>
      <c r="J250" s="83">
        <v>0</v>
      </c>
      <c r="K250" s="77">
        <v>7.2</v>
      </c>
      <c r="L250" s="77">
        <v>8</v>
      </c>
      <c r="M250" s="77">
        <v>1.1599999999999999</v>
      </c>
      <c r="N250" s="76">
        <v>4.2699999999999996</v>
      </c>
    </row>
    <row r="251" spans="1:14" ht="16.5" thickBot="1" x14ac:dyDescent="0.3">
      <c r="A251" s="112"/>
      <c r="B251" s="18" t="s">
        <v>24</v>
      </c>
      <c r="C251" s="43">
        <f t="shared" ref="C251:J251" si="37">SUM(C245:C250)</f>
        <v>710</v>
      </c>
      <c r="D251" s="43">
        <f t="shared" si="37"/>
        <v>30.213999999999999</v>
      </c>
      <c r="E251" s="43">
        <f t="shared" si="37"/>
        <v>20.54</v>
      </c>
      <c r="F251" s="43">
        <f t="shared" si="37"/>
        <v>195.46800000000002</v>
      </c>
      <c r="G251" s="43">
        <f t="shared" si="37"/>
        <v>761.52300000000002</v>
      </c>
      <c r="H251" s="43">
        <f t="shared" si="37"/>
        <v>0.6140000000000001</v>
      </c>
      <c r="I251" s="43">
        <f t="shared" si="37"/>
        <v>17.495999999999999</v>
      </c>
      <c r="J251" s="79">
        <f t="shared" si="37"/>
        <v>18.027000000000001</v>
      </c>
      <c r="K251" s="43">
        <f>SUM(K245:K250)</f>
        <v>137.81999999999996</v>
      </c>
      <c r="L251" s="43">
        <f>SUM(L245:L250)</f>
        <v>124.524</v>
      </c>
      <c r="M251" s="43">
        <f>SUM(M245:M250)</f>
        <v>5.8950000000000005</v>
      </c>
      <c r="N251" s="93">
        <f>SUM(N245:N250)</f>
        <v>103.99999999999999</v>
      </c>
    </row>
    <row r="252" spans="1:14" ht="16.5" customHeight="1" x14ac:dyDescent="0.25">
      <c r="A252" s="109" t="s">
        <v>66</v>
      </c>
      <c r="B252" s="103" t="s">
        <v>58</v>
      </c>
      <c r="C252" s="95">
        <v>200</v>
      </c>
      <c r="D252" s="95">
        <v>1.68</v>
      </c>
      <c r="E252" s="95">
        <v>4.9000000000000004</v>
      </c>
      <c r="F252" s="95">
        <v>13.27</v>
      </c>
      <c r="G252" s="95">
        <v>96.6</v>
      </c>
      <c r="H252" s="95">
        <v>0.08</v>
      </c>
      <c r="I252" s="95">
        <v>6.03</v>
      </c>
      <c r="J252" s="97">
        <v>0</v>
      </c>
      <c r="K252" s="95">
        <v>21.16</v>
      </c>
      <c r="L252" s="95">
        <v>20.72</v>
      </c>
      <c r="M252" s="95">
        <v>0.78</v>
      </c>
      <c r="N252" s="75">
        <v>14.02</v>
      </c>
    </row>
    <row r="253" spans="1:14" ht="16.5" customHeight="1" x14ac:dyDescent="0.25">
      <c r="A253" s="109"/>
      <c r="B253" s="103" t="s">
        <v>70</v>
      </c>
      <c r="C253" s="95" t="s">
        <v>77</v>
      </c>
      <c r="D253" s="95">
        <v>13.96</v>
      </c>
      <c r="E253" s="95">
        <v>11.52</v>
      </c>
      <c r="F253" s="95">
        <v>14.99</v>
      </c>
      <c r="G253" s="95">
        <v>201.5</v>
      </c>
      <c r="H253" s="95">
        <v>0</v>
      </c>
      <c r="I253" s="95">
        <v>1.1499999999999999</v>
      </c>
      <c r="J253" s="97">
        <v>0</v>
      </c>
      <c r="K253" s="95">
        <v>0</v>
      </c>
      <c r="L253" s="95">
        <v>0</v>
      </c>
      <c r="M253" s="95">
        <v>0</v>
      </c>
      <c r="N253" s="75">
        <v>47.62</v>
      </c>
    </row>
    <row r="254" spans="1:14" ht="18" customHeight="1" x14ac:dyDescent="0.25">
      <c r="A254" s="109"/>
      <c r="B254" s="103" t="s">
        <v>25</v>
      </c>
      <c r="C254" s="95">
        <v>150</v>
      </c>
      <c r="D254" s="95">
        <v>3.06</v>
      </c>
      <c r="E254" s="95">
        <v>4.8</v>
      </c>
      <c r="F254" s="95">
        <v>20.45</v>
      </c>
      <c r="G254" s="95">
        <v>137.25</v>
      </c>
      <c r="H254" s="95">
        <v>0.14000000000000001</v>
      </c>
      <c r="I254" s="95">
        <v>18.170000000000002</v>
      </c>
      <c r="J254" s="97">
        <v>25.5</v>
      </c>
      <c r="K254" s="95">
        <v>36.979999999999997</v>
      </c>
      <c r="L254" s="95">
        <v>27.75</v>
      </c>
      <c r="M254" s="95">
        <v>1.01</v>
      </c>
      <c r="N254" s="75">
        <v>28.47</v>
      </c>
    </row>
    <row r="255" spans="1:14" ht="17.25" customHeight="1" x14ac:dyDescent="0.25">
      <c r="A255" s="109"/>
      <c r="B255" s="103" t="s">
        <v>26</v>
      </c>
      <c r="C255" s="95">
        <v>200</v>
      </c>
      <c r="D255" s="95">
        <v>0</v>
      </c>
      <c r="E255" s="95">
        <v>0</v>
      </c>
      <c r="F255" s="101">
        <v>14.4</v>
      </c>
      <c r="G255" s="95">
        <v>72</v>
      </c>
      <c r="H255" s="95">
        <v>0.6</v>
      </c>
      <c r="I255" s="95">
        <v>30</v>
      </c>
      <c r="J255" s="97">
        <v>0.5</v>
      </c>
      <c r="K255" s="95">
        <v>59</v>
      </c>
      <c r="L255" s="95">
        <v>2</v>
      </c>
      <c r="M255" s="95">
        <v>0</v>
      </c>
      <c r="N255" s="75">
        <v>5.49</v>
      </c>
    </row>
    <row r="256" spans="1:14" ht="17.25" customHeight="1" x14ac:dyDescent="0.25">
      <c r="A256" s="109"/>
      <c r="B256" s="94" t="s">
        <v>68</v>
      </c>
      <c r="C256" s="95">
        <v>40</v>
      </c>
      <c r="D256" s="95">
        <v>3.28</v>
      </c>
      <c r="E256" s="95">
        <v>0.46</v>
      </c>
      <c r="F256" s="95">
        <v>19.239999999999998</v>
      </c>
      <c r="G256" s="95">
        <v>95.6</v>
      </c>
      <c r="H256" s="95">
        <v>0</v>
      </c>
      <c r="I256" s="95">
        <v>0</v>
      </c>
      <c r="J256" s="97">
        <v>0</v>
      </c>
      <c r="K256" s="95">
        <v>9.1999999999999993</v>
      </c>
      <c r="L256" s="95">
        <v>13.2</v>
      </c>
      <c r="M256" s="95">
        <v>0.8</v>
      </c>
      <c r="N256" s="75">
        <v>4.13</v>
      </c>
    </row>
    <row r="257" spans="1:16" ht="16.5" customHeight="1" thickBot="1" x14ac:dyDescent="0.3">
      <c r="A257" s="110"/>
      <c r="B257" s="104" t="s">
        <v>23</v>
      </c>
      <c r="C257" s="100">
        <v>30</v>
      </c>
      <c r="D257" s="100">
        <v>1.96</v>
      </c>
      <c r="E257" s="100">
        <v>0.4</v>
      </c>
      <c r="F257" s="100">
        <v>18.399999999999999</v>
      </c>
      <c r="G257" s="100">
        <v>88</v>
      </c>
      <c r="H257" s="100">
        <v>0</v>
      </c>
      <c r="I257" s="100">
        <v>0</v>
      </c>
      <c r="J257" s="95">
        <v>0</v>
      </c>
      <c r="K257" s="100">
        <v>7.2</v>
      </c>
      <c r="L257" s="100">
        <v>8</v>
      </c>
      <c r="M257" s="100">
        <v>1.1599999999999999</v>
      </c>
      <c r="N257" s="76">
        <v>4.2699999999999996</v>
      </c>
    </row>
    <row r="258" spans="1:16" ht="16.5" thickBot="1" x14ac:dyDescent="0.3">
      <c r="A258" s="58"/>
      <c r="B258" s="18" t="s">
        <v>24</v>
      </c>
      <c r="C258" s="43">
        <f t="shared" ref="C258:J258" si="38">SUM(C252:C257)</f>
        <v>620</v>
      </c>
      <c r="D258" s="43">
        <f t="shared" si="38"/>
        <v>23.94</v>
      </c>
      <c r="E258" s="43">
        <f t="shared" si="38"/>
        <v>22.080000000000002</v>
      </c>
      <c r="F258" s="43">
        <f t="shared" si="38"/>
        <v>100.75</v>
      </c>
      <c r="G258" s="43">
        <f t="shared" si="38"/>
        <v>690.95</v>
      </c>
      <c r="H258" s="43">
        <f t="shared" si="38"/>
        <v>0.82000000000000006</v>
      </c>
      <c r="I258" s="43">
        <f t="shared" si="38"/>
        <v>55.35</v>
      </c>
      <c r="J258" s="79">
        <f t="shared" si="38"/>
        <v>26</v>
      </c>
      <c r="K258" s="43">
        <f>SUM(K252:K257)</f>
        <v>133.54</v>
      </c>
      <c r="L258" s="43">
        <f>SUM(L252:L257)</f>
        <v>71.67</v>
      </c>
      <c r="M258" s="48">
        <f>SUM(M252:M257)</f>
        <v>3.75</v>
      </c>
      <c r="N258" s="93">
        <f>SUM(N252:N257)</f>
        <v>103.99999999999999</v>
      </c>
      <c r="P258" s="30"/>
    </row>
    <row r="259" spans="1:16" ht="16.5" thickBot="1" x14ac:dyDescent="0.3">
      <c r="A259" s="49"/>
      <c r="B259" s="50" t="s">
        <v>41</v>
      </c>
      <c r="C259" s="43">
        <f t="shared" ref="C259:M259" si="39">C195+C202+C209+C216+C223+C230+C237+C244+C251+C258</f>
        <v>7130</v>
      </c>
      <c r="D259" s="43">
        <f t="shared" si="39"/>
        <v>281.7</v>
      </c>
      <c r="E259" s="44">
        <f t="shared" si="39"/>
        <v>206.55799999999999</v>
      </c>
      <c r="F259" s="44">
        <f t="shared" si="39"/>
        <v>1238.896</v>
      </c>
      <c r="G259" s="44">
        <f t="shared" si="39"/>
        <v>7140.5999999999995</v>
      </c>
      <c r="H259" s="44">
        <f t="shared" si="39"/>
        <v>4.9530000000000003</v>
      </c>
      <c r="I259" s="43">
        <f t="shared" si="39"/>
        <v>262.45600000000002</v>
      </c>
      <c r="J259" s="79">
        <f t="shared" si="39"/>
        <v>363.702</v>
      </c>
      <c r="K259" s="44">
        <f t="shared" si="39"/>
        <v>1282.3139999999999</v>
      </c>
      <c r="L259" s="43">
        <f t="shared" si="39"/>
        <v>1128.96</v>
      </c>
      <c r="M259" s="44">
        <f t="shared" si="39"/>
        <v>62.607999999999997</v>
      </c>
      <c r="N259" s="93">
        <v>104</v>
      </c>
    </row>
    <row r="260" spans="1:16" ht="16.5" thickBot="1" x14ac:dyDescent="0.3">
      <c r="A260" s="51"/>
      <c r="B260" s="50" t="s">
        <v>43</v>
      </c>
      <c r="C260" s="52"/>
      <c r="D260" s="44">
        <f t="shared" ref="D260:J260" si="40">D259/10</f>
        <v>28.169999999999998</v>
      </c>
      <c r="E260" s="43">
        <f t="shared" si="40"/>
        <v>20.655799999999999</v>
      </c>
      <c r="F260" s="44">
        <f t="shared" si="40"/>
        <v>123.8896</v>
      </c>
      <c r="G260" s="43">
        <f t="shared" si="40"/>
        <v>714.06</v>
      </c>
      <c r="H260" s="44">
        <f t="shared" si="40"/>
        <v>0.49530000000000002</v>
      </c>
      <c r="I260" s="43">
        <f t="shared" si="40"/>
        <v>26.245600000000003</v>
      </c>
      <c r="J260" s="79">
        <f t="shared" si="40"/>
        <v>36.370199999999997</v>
      </c>
      <c r="K260" s="44">
        <f>K259/10</f>
        <v>128.23139999999998</v>
      </c>
      <c r="L260" s="43">
        <f>L259/10</f>
        <v>112.896</v>
      </c>
      <c r="M260" s="44">
        <f>M259/10</f>
        <v>6.2607999999999997</v>
      </c>
      <c r="N260" s="93">
        <v>104</v>
      </c>
    </row>
    <row r="261" spans="1:16" ht="16.5" thickBot="1" x14ac:dyDescent="0.3">
      <c r="A261" s="51"/>
      <c r="B261" s="50" t="s">
        <v>42</v>
      </c>
      <c r="C261" s="52"/>
      <c r="D261" s="44">
        <f t="shared" ref="D261:J261" si="41">D259/10</f>
        <v>28.169999999999998</v>
      </c>
      <c r="E261" s="44">
        <f t="shared" si="41"/>
        <v>20.655799999999999</v>
      </c>
      <c r="F261" s="44">
        <f t="shared" si="41"/>
        <v>123.8896</v>
      </c>
      <c r="G261" s="44">
        <f t="shared" si="41"/>
        <v>714.06</v>
      </c>
      <c r="H261" s="44">
        <f t="shared" si="41"/>
        <v>0.49530000000000002</v>
      </c>
      <c r="I261" s="43">
        <f t="shared" si="41"/>
        <v>26.245600000000003</v>
      </c>
      <c r="J261" s="86">
        <f t="shared" si="41"/>
        <v>36.370199999999997</v>
      </c>
      <c r="K261" s="44">
        <f t="shared" ref="K261:M262" si="42">K259/10</f>
        <v>128.23139999999998</v>
      </c>
      <c r="L261" s="43">
        <f t="shared" si="42"/>
        <v>112.896</v>
      </c>
      <c r="M261" s="44">
        <f t="shared" si="42"/>
        <v>6.2607999999999997</v>
      </c>
      <c r="N261" s="93">
        <v>104</v>
      </c>
    </row>
    <row r="262" spans="1:16" ht="16.5" thickBot="1" x14ac:dyDescent="0.3">
      <c r="A262" s="51"/>
      <c r="B262" s="50" t="s">
        <v>42</v>
      </c>
      <c r="C262" s="52"/>
      <c r="D262" s="44">
        <f t="shared" ref="D262:J262" si="43">D260/10</f>
        <v>2.8169999999999997</v>
      </c>
      <c r="E262" s="44">
        <f t="shared" si="43"/>
        <v>2.0655799999999997</v>
      </c>
      <c r="F262" s="44">
        <f t="shared" si="43"/>
        <v>12.388960000000001</v>
      </c>
      <c r="G262" s="43">
        <f t="shared" si="43"/>
        <v>71.405999999999992</v>
      </c>
      <c r="H262" s="44">
        <f t="shared" si="43"/>
        <v>4.9530000000000005E-2</v>
      </c>
      <c r="I262" s="43">
        <f t="shared" si="43"/>
        <v>2.6245600000000002</v>
      </c>
      <c r="J262" s="86">
        <f t="shared" si="43"/>
        <v>3.6370199999999997</v>
      </c>
      <c r="K262" s="44">
        <f t="shared" si="42"/>
        <v>12.823139999999999</v>
      </c>
      <c r="L262" s="43">
        <f t="shared" si="42"/>
        <v>11.2896</v>
      </c>
      <c r="M262" s="44">
        <f t="shared" si="42"/>
        <v>0.62607999999999997</v>
      </c>
      <c r="N262" s="93">
        <v>104</v>
      </c>
    </row>
    <row r="263" spans="1:16" x14ac:dyDescent="0.25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</row>
    <row r="286" spans="1:14" ht="16.5" x14ac:dyDescent="0.25">
      <c r="A286" s="1"/>
      <c r="B286" s="1"/>
      <c r="C286" s="1"/>
      <c r="D286" s="1"/>
      <c r="E286" s="1"/>
      <c r="F286" s="1"/>
      <c r="G286" s="1"/>
      <c r="H286" s="1"/>
      <c r="I286" s="65"/>
      <c r="J286" s="65"/>
      <c r="K286" s="65"/>
      <c r="L286" s="65"/>
      <c r="M286" s="65"/>
      <c r="N286" s="65"/>
    </row>
    <row r="287" spans="1:14" ht="16.5" x14ac:dyDescent="0.25">
      <c r="A287" s="1"/>
      <c r="B287" s="2"/>
      <c r="C287" s="1"/>
      <c r="D287" s="1"/>
      <c r="E287" s="1"/>
      <c r="F287" s="1"/>
      <c r="G287" s="1"/>
      <c r="H287" s="1"/>
      <c r="I287" s="65"/>
      <c r="J287" s="65"/>
      <c r="K287" s="65"/>
      <c r="L287" s="65"/>
      <c r="M287" s="65"/>
      <c r="N287" s="65"/>
    </row>
    <row r="288" spans="1:14" ht="16.5" x14ac:dyDescent="0.25">
      <c r="A288" s="1"/>
      <c r="B288" s="1"/>
      <c r="C288" s="1"/>
      <c r="D288" s="1"/>
      <c r="E288" s="1"/>
      <c r="F288" s="1"/>
      <c r="G288" s="1"/>
      <c r="H288" s="1"/>
      <c r="I288" s="65"/>
      <c r="J288" s="65"/>
      <c r="K288" s="65"/>
      <c r="L288" s="65"/>
      <c r="M288" s="65"/>
      <c r="N288" s="65"/>
    </row>
    <row r="289" spans="1:14" ht="16.5" x14ac:dyDescent="0.25">
      <c r="A289" s="1"/>
      <c r="B289" s="1"/>
      <c r="C289" s="1"/>
      <c r="D289" s="1"/>
      <c r="E289" s="1"/>
      <c r="F289" s="1"/>
      <c r="G289" s="1"/>
      <c r="H289" s="1"/>
      <c r="I289" s="65"/>
      <c r="J289" s="65"/>
      <c r="K289" s="65"/>
      <c r="L289" s="65"/>
      <c r="M289" s="65"/>
      <c r="N289" s="65"/>
    </row>
    <row r="290" spans="1:14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6.5" x14ac:dyDescent="0.25">
      <c r="A291" s="74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1"/>
    </row>
    <row r="292" spans="1:14" ht="16.5" x14ac:dyDescent="0.25">
      <c r="A292" s="1"/>
      <c r="B292" s="1"/>
      <c r="C292" s="1"/>
      <c r="D292" s="1"/>
      <c r="E292" s="74"/>
      <c r="F292" s="74"/>
      <c r="G292" s="74"/>
      <c r="H292" s="74"/>
      <c r="I292" s="1"/>
      <c r="J292" s="1"/>
      <c r="K292" s="1"/>
      <c r="L292" s="1"/>
      <c r="M292" s="1"/>
      <c r="N292" s="1"/>
    </row>
    <row r="293" spans="1:1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75" x14ac:dyDescent="0.25">
      <c r="A294" s="72"/>
      <c r="B294" s="60"/>
      <c r="C294" s="38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6"/>
    </row>
    <row r="295" spans="1:14" ht="15.75" x14ac:dyDescent="0.25">
      <c r="A295" s="72"/>
      <c r="B295" s="60"/>
      <c r="C295" s="67"/>
      <c r="D295" s="38"/>
      <c r="E295" s="38"/>
      <c r="F295" s="38"/>
      <c r="G295" s="68"/>
      <c r="H295" s="29"/>
      <c r="I295" s="29"/>
      <c r="J295" s="60"/>
      <c r="K295" s="29"/>
      <c r="L295" s="29"/>
      <c r="M295" s="29"/>
      <c r="N295" s="29"/>
    </row>
    <row r="296" spans="1:14" ht="15.75" x14ac:dyDescent="0.25">
      <c r="A296" s="59"/>
      <c r="B296" s="5"/>
      <c r="C296" s="29"/>
      <c r="D296" s="29"/>
      <c r="E296" s="29"/>
      <c r="F296" s="29"/>
      <c r="G296" s="32"/>
      <c r="H296" s="8"/>
      <c r="I296" s="29"/>
      <c r="J296" s="60"/>
      <c r="K296" s="32"/>
      <c r="L296" s="29"/>
      <c r="M296" s="32"/>
      <c r="N296" s="29"/>
    </row>
    <row r="297" spans="1:14" ht="15.75" x14ac:dyDescent="0.25">
      <c r="A297" s="59"/>
      <c r="B297" s="5"/>
      <c r="C297" s="29"/>
      <c r="D297" s="29"/>
      <c r="E297" s="32"/>
      <c r="F297" s="29"/>
      <c r="G297" s="32"/>
      <c r="H297" s="29"/>
      <c r="I297" s="29"/>
      <c r="J297" s="60"/>
      <c r="K297" s="29"/>
      <c r="L297" s="29"/>
      <c r="M297" s="29"/>
      <c r="N297" s="29"/>
    </row>
    <row r="298" spans="1:14" ht="15.75" x14ac:dyDescent="0.25">
      <c r="A298" s="59"/>
      <c r="B298" s="5"/>
      <c r="C298" s="29"/>
      <c r="D298" s="32"/>
      <c r="E298" s="29"/>
      <c r="F298" s="29"/>
      <c r="G298" s="10"/>
      <c r="H298" s="29"/>
      <c r="I298" s="29"/>
      <c r="J298" s="60"/>
      <c r="K298" s="32"/>
      <c r="L298" s="29"/>
      <c r="M298" s="32"/>
      <c r="N298" s="29"/>
    </row>
    <row r="299" spans="1:14" ht="15.75" x14ac:dyDescent="0.25">
      <c r="A299" s="59"/>
      <c r="B299" s="5"/>
      <c r="C299" s="29"/>
      <c r="D299" s="29"/>
      <c r="E299" s="29"/>
      <c r="F299" s="29"/>
      <c r="G299" s="29"/>
      <c r="H299" s="29"/>
      <c r="I299" s="29"/>
      <c r="J299" s="60"/>
      <c r="K299" s="29"/>
      <c r="L299" s="29"/>
      <c r="M299" s="29"/>
      <c r="N299" s="29"/>
    </row>
    <row r="300" spans="1:14" ht="15.75" x14ac:dyDescent="0.25">
      <c r="A300" s="59"/>
      <c r="B300" s="5"/>
      <c r="C300" s="29"/>
      <c r="D300" s="29"/>
      <c r="E300" s="29"/>
      <c r="F300" s="29"/>
      <c r="G300" s="32"/>
      <c r="H300" s="29"/>
      <c r="I300" s="29"/>
      <c r="J300" s="60"/>
      <c r="K300" s="32"/>
      <c r="L300" s="29"/>
      <c r="M300" s="29"/>
      <c r="N300" s="29"/>
    </row>
    <row r="301" spans="1:14" ht="15.75" x14ac:dyDescent="0.25">
      <c r="A301" s="59"/>
      <c r="B301" s="5"/>
      <c r="C301" s="29"/>
      <c r="D301" s="29"/>
      <c r="E301" s="29"/>
      <c r="F301" s="29"/>
      <c r="G301" s="29"/>
      <c r="H301" s="29"/>
      <c r="I301" s="29"/>
      <c r="J301" s="60"/>
      <c r="K301" s="29"/>
      <c r="L301" s="29"/>
      <c r="M301" s="29"/>
      <c r="N301" s="29"/>
    </row>
    <row r="302" spans="1:14" ht="15.75" x14ac:dyDescent="0.25">
      <c r="A302" s="59"/>
      <c r="B302" s="5"/>
      <c r="C302" s="29"/>
      <c r="D302" s="29"/>
      <c r="E302" s="29"/>
      <c r="F302" s="29"/>
      <c r="G302" s="29"/>
      <c r="H302" s="29"/>
      <c r="I302" s="29"/>
      <c r="J302" s="60"/>
      <c r="K302" s="29"/>
      <c r="L302" s="29"/>
      <c r="M302" s="29"/>
      <c r="N302" s="29"/>
    </row>
    <row r="303" spans="1:14" ht="15.75" x14ac:dyDescent="0.25">
      <c r="A303" s="59"/>
      <c r="B303" s="11"/>
      <c r="C303" s="30"/>
      <c r="D303" s="30"/>
      <c r="E303" s="30"/>
      <c r="F303" s="30"/>
      <c r="G303" s="13"/>
      <c r="H303" s="14"/>
      <c r="I303" s="30"/>
      <c r="J303" s="61"/>
      <c r="K303" s="13"/>
      <c r="L303" s="30"/>
      <c r="M303" s="13"/>
      <c r="N303" s="30"/>
    </row>
    <row r="304" spans="1:14" ht="15.75" x14ac:dyDescent="0.25">
      <c r="A304" s="59"/>
      <c r="B304" s="5"/>
      <c r="C304" s="29"/>
      <c r="D304" s="29"/>
      <c r="E304" s="29"/>
      <c r="F304" s="29"/>
      <c r="G304" s="29"/>
      <c r="H304" s="29"/>
      <c r="I304" s="29"/>
      <c r="J304" s="60"/>
      <c r="K304" s="29"/>
      <c r="L304" s="29"/>
      <c r="M304" s="32"/>
      <c r="N304" s="29"/>
    </row>
    <row r="305" spans="1:14" ht="15.75" x14ac:dyDescent="0.25">
      <c r="A305" s="59"/>
      <c r="B305" s="5"/>
      <c r="C305" s="29"/>
      <c r="D305" s="29"/>
      <c r="E305" s="29"/>
      <c r="F305" s="29"/>
      <c r="G305" s="29"/>
      <c r="H305" s="29"/>
      <c r="I305" s="29"/>
      <c r="J305" s="60"/>
      <c r="K305" s="29"/>
      <c r="L305" s="29"/>
      <c r="M305" s="29"/>
      <c r="N305" s="29"/>
    </row>
    <row r="306" spans="1:14" ht="15.75" x14ac:dyDescent="0.25">
      <c r="A306" s="59"/>
      <c r="B306" s="5"/>
      <c r="C306" s="29"/>
      <c r="D306" s="29"/>
      <c r="E306" s="29"/>
      <c r="F306" s="29"/>
      <c r="G306" s="29"/>
      <c r="H306" s="29"/>
      <c r="I306" s="29"/>
      <c r="J306" s="60"/>
      <c r="K306" s="29"/>
      <c r="L306" s="29"/>
      <c r="M306" s="29"/>
      <c r="N306" s="29"/>
    </row>
    <row r="307" spans="1:14" ht="15.75" x14ac:dyDescent="0.25">
      <c r="A307" s="59"/>
      <c r="B307" s="5"/>
      <c r="C307" s="29"/>
      <c r="D307" s="29"/>
      <c r="E307" s="29"/>
      <c r="F307" s="32"/>
      <c r="G307" s="29"/>
      <c r="H307" s="29"/>
      <c r="I307" s="29"/>
      <c r="J307" s="60"/>
      <c r="K307" s="29"/>
      <c r="L307" s="29"/>
      <c r="M307" s="29"/>
      <c r="N307" s="29"/>
    </row>
    <row r="308" spans="1:14" ht="15.75" x14ac:dyDescent="0.25">
      <c r="A308" s="59"/>
      <c r="B308" s="5"/>
      <c r="C308" s="29"/>
      <c r="D308" s="29"/>
      <c r="E308" s="29"/>
      <c r="F308" s="29"/>
      <c r="G308" s="29"/>
      <c r="H308" s="29"/>
      <c r="I308" s="29"/>
      <c r="J308" s="60"/>
      <c r="K308" s="29"/>
      <c r="L308" s="29"/>
      <c r="M308" s="29"/>
      <c r="N308" s="29"/>
    </row>
    <row r="309" spans="1:14" ht="15.75" x14ac:dyDescent="0.25">
      <c r="A309" s="59"/>
      <c r="B309" s="5"/>
      <c r="C309" s="29"/>
      <c r="D309" s="29"/>
      <c r="E309" s="29"/>
      <c r="F309" s="29"/>
      <c r="G309" s="29"/>
      <c r="H309" s="29"/>
      <c r="I309" s="29"/>
      <c r="J309" s="60"/>
      <c r="K309" s="29"/>
      <c r="L309" s="29"/>
      <c r="M309" s="29"/>
      <c r="N309" s="29"/>
    </row>
    <row r="310" spans="1:14" ht="15.75" x14ac:dyDescent="0.25">
      <c r="A310" s="59"/>
      <c r="B310" s="11"/>
      <c r="C310" s="30"/>
      <c r="D310" s="30"/>
      <c r="E310" s="69"/>
      <c r="F310" s="30"/>
      <c r="G310" s="30"/>
      <c r="H310" s="30"/>
      <c r="I310" s="30"/>
      <c r="J310" s="61"/>
      <c r="K310" s="30"/>
      <c r="L310" s="30"/>
      <c r="M310" s="30"/>
      <c r="N310" s="30"/>
    </row>
    <row r="311" spans="1:14" ht="15.75" x14ac:dyDescent="0.25">
      <c r="A311" s="59"/>
      <c r="B311" s="5"/>
      <c r="C311" s="29"/>
      <c r="D311" s="29"/>
      <c r="E311" s="29"/>
      <c r="F311" s="29"/>
      <c r="G311" s="29"/>
      <c r="H311" s="29"/>
      <c r="I311" s="29"/>
      <c r="J311" s="60"/>
      <c r="K311" s="32"/>
      <c r="L311" s="29"/>
      <c r="M311" s="29"/>
      <c r="N311" s="29"/>
    </row>
    <row r="312" spans="1:14" ht="15.75" x14ac:dyDescent="0.25">
      <c r="A312" s="59"/>
      <c r="B312" s="5"/>
      <c r="C312" s="29"/>
      <c r="D312" s="29"/>
      <c r="E312" s="29"/>
      <c r="F312" s="29"/>
      <c r="G312" s="29"/>
      <c r="H312" s="29"/>
      <c r="I312" s="29"/>
      <c r="J312" s="60"/>
      <c r="K312" s="29"/>
      <c r="L312" s="29"/>
      <c r="M312" s="29"/>
      <c r="N312" s="29"/>
    </row>
    <row r="313" spans="1:14" ht="15.75" x14ac:dyDescent="0.25">
      <c r="A313" s="59"/>
      <c r="B313" s="5"/>
      <c r="C313" s="29"/>
      <c r="D313" s="29"/>
      <c r="E313" s="29"/>
      <c r="F313" s="32"/>
      <c r="G313" s="29"/>
      <c r="H313" s="29"/>
      <c r="I313" s="29"/>
      <c r="J313" s="60"/>
      <c r="K313" s="29"/>
      <c r="L313" s="29"/>
      <c r="M313" s="29"/>
      <c r="N313" s="29"/>
    </row>
    <row r="314" spans="1:14" ht="15.75" x14ac:dyDescent="0.25">
      <c r="A314" s="59"/>
      <c r="B314" s="5"/>
      <c r="C314" s="29"/>
      <c r="D314" s="29"/>
      <c r="E314" s="29"/>
      <c r="F314" s="29"/>
      <c r="G314" s="29"/>
      <c r="H314" s="29"/>
      <c r="I314" s="29"/>
      <c r="J314" s="60"/>
      <c r="K314" s="29"/>
      <c r="L314" s="29"/>
      <c r="M314" s="29"/>
      <c r="N314" s="29"/>
    </row>
    <row r="315" spans="1:14" ht="15.75" x14ac:dyDescent="0.25">
      <c r="A315" s="59"/>
      <c r="B315" s="5"/>
      <c r="C315" s="29"/>
      <c r="D315" s="29"/>
      <c r="E315" s="29"/>
      <c r="F315" s="29"/>
      <c r="G315" s="29"/>
      <c r="H315" s="29"/>
      <c r="I315" s="29"/>
      <c r="J315" s="60"/>
      <c r="K315" s="29"/>
      <c r="L315" s="29"/>
      <c r="M315" s="29"/>
      <c r="N315" s="29"/>
    </row>
    <row r="316" spans="1:14" ht="15.75" x14ac:dyDescent="0.25">
      <c r="A316" s="59"/>
      <c r="B316" s="5"/>
      <c r="C316" s="29"/>
      <c r="D316" s="29"/>
      <c r="E316" s="29"/>
      <c r="F316" s="29"/>
      <c r="G316" s="29"/>
      <c r="H316" s="29"/>
      <c r="I316" s="29"/>
      <c r="J316" s="60"/>
      <c r="K316" s="29"/>
      <c r="L316" s="29"/>
      <c r="M316" s="29"/>
      <c r="N316" s="29"/>
    </row>
    <row r="317" spans="1:14" ht="15.75" x14ac:dyDescent="0.25">
      <c r="A317" s="59"/>
      <c r="B317" s="11"/>
      <c r="C317" s="30"/>
      <c r="D317" s="30"/>
      <c r="E317" s="30"/>
      <c r="F317" s="30"/>
      <c r="G317" s="30"/>
      <c r="H317" s="30"/>
      <c r="I317" s="30"/>
      <c r="J317" s="61"/>
      <c r="K317" s="30"/>
      <c r="L317" s="30"/>
      <c r="M317" s="30"/>
      <c r="N317" s="30"/>
    </row>
    <row r="318" spans="1:14" ht="15.75" x14ac:dyDescent="0.25">
      <c r="A318" s="59"/>
      <c r="B318" s="5"/>
      <c r="C318" s="29"/>
      <c r="D318" s="29"/>
      <c r="E318" s="29"/>
      <c r="F318" s="29"/>
      <c r="G318" s="29"/>
      <c r="H318" s="29"/>
      <c r="I318" s="29"/>
      <c r="J318" s="60"/>
      <c r="K318" s="29"/>
      <c r="L318" s="29"/>
      <c r="M318" s="29"/>
      <c r="N318" s="29"/>
    </row>
    <row r="319" spans="1:14" ht="15.75" x14ac:dyDescent="0.25">
      <c r="A319" s="59"/>
      <c r="B319" s="5"/>
      <c r="C319" s="29"/>
      <c r="D319" s="29"/>
      <c r="E319" s="29"/>
      <c r="F319" s="29"/>
      <c r="G319" s="29"/>
      <c r="H319" s="29"/>
      <c r="I319" s="29"/>
      <c r="J319" s="60"/>
      <c r="K319" s="29"/>
      <c r="L319" s="29"/>
      <c r="M319" s="29"/>
      <c r="N319" s="29"/>
    </row>
    <row r="320" spans="1:14" ht="15.75" x14ac:dyDescent="0.25">
      <c r="A320" s="59"/>
      <c r="B320" s="5"/>
      <c r="C320" s="29"/>
      <c r="D320" s="29"/>
      <c r="E320" s="29"/>
      <c r="F320" s="29"/>
      <c r="G320" s="29"/>
      <c r="H320" s="29"/>
      <c r="I320" s="29"/>
      <c r="J320" s="60"/>
      <c r="K320" s="29"/>
      <c r="L320" s="29"/>
      <c r="M320" s="29"/>
      <c r="N320" s="29"/>
    </row>
    <row r="321" spans="1:14" ht="15.75" x14ac:dyDescent="0.25">
      <c r="A321" s="59"/>
      <c r="B321" s="5"/>
      <c r="C321" s="29"/>
      <c r="D321" s="29"/>
      <c r="E321" s="29"/>
      <c r="F321" s="29"/>
      <c r="G321" s="31"/>
      <c r="H321" s="29"/>
      <c r="I321" s="29"/>
      <c r="J321" s="60"/>
      <c r="K321" s="32"/>
      <c r="L321" s="29"/>
      <c r="M321" s="32"/>
      <c r="N321" s="29"/>
    </row>
    <row r="322" spans="1:14" ht="15.75" x14ac:dyDescent="0.25">
      <c r="A322" s="59"/>
      <c r="B322" s="5"/>
      <c r="C322" s="29"/>
      <c r="D322" s="29"/>
      <c r="E322" s="29"/>
      <c r="F322" s="29"/>
      <c r="G322" s="29"/>
      <c r="H322" s="29"/>
      <c r="I322" s="29"/>
      <c r="J322" s="60"/>
      <c r="K322" s="29"/>
      <c r="L322" s="29"/>
      <c r="M322" s="29"/>
      <c r="N322" s="29"/>
    </row>
    <row r="323" spans="1:14" ht="15.75" x14ac:dyDescent="0.25">
      <c r="A323" s="59"/>
      <c r="B323" s="5"/>
      <c r="C323" s="29"/>
      <c r="D323" s="29"/>
      <c r="E323" s="29"/>
      <c r="F323" s="29"/>
      <c r="G323" s="29"/>
      <c r="H323" s="29"/>
      <c r="I323" s="29"/>
      <c r="J323" s="60"/>
      <c r="K323" s="29"/>
      <c r="L323" s="29"/>
      <c r="M323" s="29"/>
      <c r="N323" s="29"/>
    </row>
    <row r="324" spans="1:14" ht="15.75" x14ac:dyDescent="0.25">
      <c r="A324" s="59"/>
      <c r="B324" s="11"/>
      <c r="C324" s="30"/>
      <c r="D324" s="30"/>
      <c r="E324" s="30"/>
      <c r="F324" s="30"/>
      <c r="G324" s="30"/>
      <c r="H324" s="30"/>
      <c r="I324" s="30"/>
      <c r="J324" s="61"/>
      <c r="K324" s="30"/>
      <c r="L324" s="30"/>
      <c r="M324" s="30"/>
      <c r="N324" s="30"/>
    </row>
    <row r="325" spans="1:14" ht="15.75" x14ac:dyDescent="0.25">
      <c r="A325" s="59"/>
      <c r="B325" s="5"/>
      <c r="C325" s="29"/>
      <c r="D325" s="29"/>
      <c r="E325" s="32"/>
      <c r="F325" s="29"/>
      <c r="G325" s="29"/>
      <c r="H325" s="29"/>
      <c r="I325" s="29"/>
      <c r="J325" s="60"/>
      <c r="K325" s="29"/>
      <c r="L325" s="29"/>
      <c r="M325" s="29"/>
      <c r="N325" s="29"/>
    </row>
    <row r="326" spans="1:14" ht="15.75" x14ac:dyDescent="0.25">
      <c r="A326" s="59"/>
      <c r="B326" s="5"/>
      <c r="C326" s="29"/>
      <c r="D326" s="29"/>
      <c r="E326" s="29"/>
      <c r="F326" s="29"/>
      <c r="G326" s="29"/>
      <c r="H326" s="29"/>
      <c r="I326" s="29"/>
      <c r="J326" s="60"/>
      <c r="K326" s="29"/>
      <c r="L326" s="32"/>
      <c r="M326" s="29"/>
      <c r="N326" s="29"/>
    </row>
    <row r="327" spans="1:14" ht="15.75" x14ac:dyDescent="0.25">
      <c r="A327" s="59"/>
      <c r="B327" s="5"/>
      <c r="C327" s="29"/>
      <c r="D327" s="29"/>
      <c r="E327" s="29"/>
      <c r="F327" s="29"/>
      <c r="G327" s="29"/>
      <c r="H327" s="29"/>
      <c r="I327" s="29"/>
      <c r="J327" s="60"/>
      <c r="K327" s="29"/>
      <c r="L327" s="29"/>
      <c r="M327" s="29"/>
      <c r="N327" s="29"/>
    </row>
    <row r="328" spans="1:14" ht="15.75" x14ac:dyDescent="0.25">
      <c r="A328" s="59"/>
      <c r="B328" s="5"/>
      <c r="C328" s="29"/>
      <c r="D328" s="29"/>
      <c r="E328" s="29"/>
      <c r="F328" s="29"/>
      <c r="G328" s="29"/>
      <c r="H328" s="29"/>
      <c r="I328" s="29"/>
      <c r="J328" s="60"/>
      <c r="K328" s="29"/>
      <c r="L328" s="29"/>
      <c r="M328" s="29"/>
      <c r="N328" s="29"/>
    </row>
    <row r="329" spans="1:14" ht="15.75" x14ac:dyDescent="0.25">
      <c r="A329" s="59"/>
      <c r="B329" s="5"/>
      <c r="C329" s="29"/>
      <c r="D329" s="29"/>
      <c r="E329" s="29"/>
      <c r="F329" s="29"/>
      <c r="G329" s="29"/>
      <c r="H329" s="29"/>
      <c r="I329" s="29"/>
      <c r="J329" s="60"/>
      <c r="K329" s="29"/>
      <c r="L329" s="29"/>
      <c r="M329" s="29"/>
      <c r="N329" s="29"/>
    </row>
    <row r="330" spans="1:14" ht="15.75" x14ac:dyDescent="0.25">
      <c r="A330" s="59"/>
      <c r="B330" s="5"/>
      <c r="C330" s="29"/>
      <c r="D330" s="29"/>
      <c r="E330" s="29"/>
      <c r="F330" s="29"/>
      <c r="G330" s="29"/>
      <c r="H330" s="29"/>
      <c r="I330" s="29"/>
      <c r="J330" s="60"/>
      <c r="K330" s="29"/>
      <c r="L330" s="29"/>
      <c r="M330" s="29"/>
      <c r="N330" s="29"/>
    </row>
    <row r="331" spans="1:14" ht="15.75" x14ac:dyDescent="0.25">
      <c r="A331" s="59"/>
      <c r="B331" s="11"/>
      <c r="C331" s="30"/>
      <c r="D331" s="30"/>
      <c r="E331" s="13"/>
      <c r="F331" s="30"/>
      <c r="G331" s="30"/>
      <c r="H331" s="30"/>
      <c r="I331" s="30"/>
      <c r="J331" s="61"/>
      <c r="K331" s="30"/>
      <c r="L331" s="30"/>
      <c r="M331" s="30"/>
      <c r="N331" s="30"/>
    </row>
    <row r="332" spans="1:14" ht="15.75" x14ac:dyDescent="0.25">
      <c r="A332" s="59"/>
      <c r="B332" s="5"/>
      <c r="C332" s="29"/>
      <c r="D332" s="29"/>
      <c r="E332" s="29"/>
      <c r="F332" s="29"/>
      <c r="G332" s="29"/>
      <c r="H332" s="29"/>
      <c r="I332" s="29"/>
      <c r="J332" s="60"/>
      <c r="K332" s="29"/>
      <c r="L332" s="29"/>
      <c r="M332" s="29"/>
      <c r="N332" s="29"/>
    </row>
    <row r="333" spans="1:14" ht="15.75" x14ac:dyDescent="0.25">
      <c r="A333" s="59"/>
      <c r="B333" s="5"/>
      <c r="C333" s="29"/>
      <c r="D333" s="29"/>
      <c r="E333" s="29"/>
      <c r="F333" s="29"/>
      <c r="G333" s="29"/>
      <c r="H333" s="29"/>
      <c r="I333" s="29"/>
      <c r="J333" s="60"/>
      <c r="K333" s="29"/>
      <c r="L333" s="29"/>
      <c r="M333" s="29"/>
      <c r="N333" s="29"/>
    </row>
    <row r="334" spans="1:14" ht="15.75" x14ac:dyDescent="0.25">
      <c r="A334" s="59"/>
      <c r="B334" s="5"/>
      <c r="C334" s="29"/>
      <c r="D334" s="29"/>
      <c r="E334" s="29"/>
      <c r="F334" s="29"/>
      <c r="G334" s="29"/>
      <c r="H334" s="29"/>
      <c r="I334" s="29"/>
      <c r="J334" s="60"/>
      <c r="K334" s="29"/>
      <c r="L334" s="29"/>
      <c r="M334" s="29"/>
      <c r="N334" s="29"/>
    </row>
    <row r="335" spans="1:14" ht="15.75" x14ac:dyDescent="0.25">
      <c r="A335" s="59"/>
      <c r="B335" s="5"/>
      <c r="C335" s="29"/>
      <c r="D335" s="29"/>
      <c r="E335" s="29"/>
      <c r="F335" s="29"/>
      <c r="G335" s="29"/>
      <c r="H335" s="29"/>
      <c r="I335" s="29"/>
      <c r="J335" s="60"/>
      <c r="K335" s="29"/>
      <c r="L335" s="29"/>
      <c r="M335" s="29"/>
      <c r="N335" s="29"/>
    </row>
    <row r="336" spans="1:14" ht="15.75" x14ac:dyDescent="0.25">
      <c r="A336" s="59"/>
      <c r="B336" s="5"/>
      <c r="C336" s="29"/>
      <c r="D336" s="29"/>
      <c r="E336" s="29"/>
      <c r="F336" s="29"/>
      <c r="G336" s="29"/>
      <c r="H336" s="29"/>
      <c r="I336" s="29"/>
      <c r="J336" s="60"/>
      <c r="K336" s="29"/>
      <c r="L336" s="29"/>
      <c r="M336" s="29"/>
      <c r="N336" s="29"/>
    </row>
    <row r="337" spans="1:14" ht="15.75" x14ac:dyDescent="0.25">
      <c r="A337" s="59"/>
      <c r="B337" s="5"/>
      <c r="C337" s="29"/>
      <c r="D337" s="29"/>
      <c r="E337" s="29"/>
      <c r="F337" s="29"/>
      <c r="G337" s="29"/>
      <c r="H337" s="29"/>
      <c r="I337" s="29"/>
      <c r="J337" s="60"/>
      <c r="K337" s="29"/>
      <c r="L337" s="29"/>
      <c r="M337" s="29"/>
      <c r="N337" s="29"/>
    </row>
    <row r="338" spans="1:14" ht="15.75" x14ac:dyDescent="0.25">
      <c r="A338" s="59"/>
      <c r="B338" s="11"/>
      <c r="C338" s="30"/>
      <c r="D338" s="30"/>
      <c r="E338" s="30"/>
      <c r="F338" s="30"/>
      <c r="G338" s="30"/>
      <c r="H338" s="30"/>
      <c r="I338" s="30"/>
      <c r="J338" s="61"/>
      <c r="K338" s="30"/>
      <c r="L338" s="30"/>
      <c r="M338" s="30"/>
      <c r="N338" s="30"/>
    </row>
    <row r="339" spans="1:14" ht="15.75" x14ac:dyDescent="0.25">
      <c r="A339" s="59"/>
      <c r="B339" s="5"/>
      <c r="C339" s="29"/>
      <c r="D339" s="29"/>
      <c r="E339" s="29"/>
      <c r="F339" s="29"/>
      <c r="G339" s="29"/>
      <c r="H339" s="29"/>
      <c r="I339" s="29"/>
      <c r="J339" s="60"/>
      <c r="K339" s="29"/>
      <c r="L339" s="29"/>
      <c r="M339" s="29"/>
      <c r="N339" s="29"/>
    </row>
    <row r="340" spans="1:14" ht="15.75" x14ac:dyDescent="0.25">
      <c r="A340" s="59"/>
      <c r="B340" s="5"/>
      <c r="C340" s="29"/>
      <c r="D340" s="29"/>
      <c r="E340" s="29"/>
      <c r="F340" s="29"/>
      <c r="G340" s="29"/>
      <c r="H340" s="29"/>
      <c r="I340" s="29"/>
      <c r="J340" s="60"/>
      <c r="K340" s="29"/>
      <c r="L340" s="29"/>
      <c r="M340" s="29"/>
      <c r="N340" s="29"/>
    </row>
    <row r="341" spans="1:14" ht="15.75" x14ac:dyDescent="0.25">
      <c r="A341" s="59"/>
      <c r="B341" s="5"/>
      <c r="C341" s="29"/>
      <c r="D341" s="29"/>
      <c r="E341" s="29"/>
      <c r="F341" s="29"/>
      <c r="G341" s="29"/>
      <c r="H341" s="29"/>
      <c r="I341" s="29"/>
      <c r="J341" s="60"/>
      <c r="K341" s="29"/>
      <c r="L341" s="29"/>
      <c r="M341" s="29"/>
      <c r="N341" s="29"/>
    </row>
    <row r="342" spans="1:14" ht="15.75" x14ac:dyDescent="0.25">
      <c r="A342" s="59"/>
      <c r="B342" s="5"/>
      <c r="C342" s="29"/>
      <c r="D342" s="29"/>
      <c r="E342" s="29"/>
      <c r="F342" s="32"/>
      <c r="G342" s="29"/>
      <c r="H342" s="29"/>
      <c r="I342" s="29"/>
      <c r="J342" s="60"/>
      <c r="K342" s="29"/>
      <c r="L342" s="29"/>
      <c r="M342" s="29"/>
      <c r="N342" s="29"/>
    </row>
    <row r="343" spans="1:14" ht="15.75" x14ac:dyDescent="0.25">
      <c r="A343" s="59"/>
      <c r="B343" s="5"/>
      <c r="C343" s="29"/>
      <c r="D343" s="29"/>
      <c r="E343" s="29"/>
      <c r="F343" s="29"/>
      <c r="G343" s="29"/>
      <c r="H343" s="29"/>
      <c r="I343" s="29"/>
      <c r="J343" s="60"/>
      <c r="K343" s="29"/>
      <c r="L343" s="29"/>
      <c r="M343" s="29"/>
      <c r="N343" s="29"/>
    </row>
    <row r="344" spans="1:14" ht="15.75" x14ac:dyDescent="0.25">
      <c r="A344" s="59"/>
      <c r="B344" s="5"/>
      <c r="C344" s="29"/>
      <c r="D344" s="29"/>
      <c r="E344" s="29"/>
      <c r="F344" s="29"/>
      <c r="G344" s="29"/>
      <c r="H344" s="29"/>
      <c r="I344" s="29"/>
      <c r="J344" s="60"/>
      <c r="K344" s="29"/>
      <c r="L344" s="29"/>
      <c r="M344" s="29"/>
      <c r="N344" s="29"/>
    </row>
    <row r="345" spans="1:14" ht="15.75" x14ac:dyDescent="0.25">
      <c r="A345" s="59"/>
      <c r="B345" s="11"/>
      <c r="C345" s="30"/>
      <c r="D345" s="30"/>
      <c r="E345" s="30"/>
      <c r="F345" s="30"/>
      <c r="G345" s="30"/>
      <c r="H345" s="30"/>
      <c r="I345" s="30"/>
      <c r="J345" s="61"/>
      <c r="K345" s="30"/>
      <c r="L345" s="30"/>
      <c r="M345" s="30"/>
      <c r="N345" s="30"/>
    </row>
    <row r="346" spans="1:14" ht="15.75" x14ac:dyDescent="0.25">
      <c r="A346" s="59"/>
      <c r="B346" s="5"/>
      <c r="C346" s="29"/>
      <c r="D346" s="29"/>
      <c r="E346" s="29"/>
      <c r="F346" s="29"/>
      <c r="G346" s="29"/>
      <c r="H346" s="29"/>
      <c r="I346" s="29"/>
      <c r="J346" s="60"/>
      <c r="K346" s="29"/>
      <c r="L346" s="29"/>
      <c r="M346" s="29"/>
      <c r="N346" s="29"/>
    </row>
    <row r="347" spans="1:14" ht="15.75" x14ac:dyDescent="0.25">
      <c r="A347" s="59"/>
      <c r="B347" s="5"/>
      <c r="C347" s="29"/>
      <c r="D347" s="29"/>
      <c r="E347" s="29"/>
      <c r="F347" s="29"/>
      <c r="G347" s="29"/>
      <c r="H347" s="29"/>
      <c r="I347" s="29"/>
      <c r="J347" s="63"/>
      <c r="K347" s="32"/>
      <c r="L347" s="32"/>
      <c r="M347" s="29"/>
      <c r="N347" s="29"/>
    </row>
    <row r="348" spans="1:14" ht="15.75" x14ac:dyDescent="0.25">
      <c r="A348" s="59"/>
      <c r="B348" s="5"/>
      <c r="C348" s="29"/>
      <c r="D348" s="29"/>
      <c r="E348" s="29"/>
      <c r="F348" s="29"/>
      <c r="G348" s="29"/>
      <c r="H348" s="29"/>
      <c r="I348" s="29"/>
      <c r="J348" s="60"/>
      <c r="K348" s="29"/>
      <c r="L348" s="29"/>
      <c r="M348" s="29"/>
      <c r="N348" s="29"/>
    </row>
    <row r="349" spans="1:14" ht="15.75" x14ac:dyDescent="0.25">
      <c r="A349" s="59"/>
      <c r="B349" s="5"/>
      <c r="C349" s="29"/>
      <c r="D349" s="29"/>
      <c r="E349" s="29"/>
      <c r="F349" s="29"/>
      <c r="G349" s="31"/>
      <c r="H349" s="29"/>
      <c r="I349" s="29"/>
      <c r="J349" s="60"/>
      <c r="K349" s="32"/>
      <c r="L349" s="29"/>
      <c r="M349" s="32"/>
      <c r="N349" s="29"/>
    </row>
    <row r="350" spans="1:14" ht="15.75" x14ac:dyDescent="0.25">
      <c r="A350" s="59"/>
      <c r="B350" s="5"/>
      <c r="C350" s="29"/>
      <c r="D350" s="29"/>
      <c r="E350" s="29"/>
      <c r="F350" s="29"/>
      <c r="G350" s="29"/>
      <c r="H350" s="29"/>
      <c r="I350" s="29"/>
      <c r="J350" s="60"/>
      <c r="K350" s="29"/>
      <c r="L350" s="29"/>
      <c r="M350" s="29"/>
      <c r="N350" s="29"/>
    </row>
    <row r="351" spans="1:14" ht="15.75" x14ac:dyDescent="0.25">
      <c r="A351" s="59"/>
      <c r="B351" s="5"/>
      <c r="C351" s="29"/>
      <c r="D351" s="29"/>
      <c r="E351" s="29"/>
      <c r="F351" s="29"/>
      <c r="G351" s="29"/>
      <c r="H351" s="29"/>
      <c r="I351" s="29"/>
      <c r="J351" s="60"/>
      <c r="K351" s="29"/>
      <c r="L351" s="29"/>
      <c r="M351" s="29"/>
      <c r="N351" s="29"/>
    </row>
    <row r="352" spans="1:14" ht="15.75" x14ac:dyDescent="0.25">
      <c r="A352" s="59"/>
      <c r="B352" s="11"/>
      <c r="C352" s="30"/>
      <c r="D352" s="30"/>
      <c r="E352" s="30"/>
      <c r="F352" s="30"/>
      <c r="G352" s="30"/>
      <c r="H352" s="30"/>
      <c r="I352" s="30"/>
      <c r="J352" s="61"/>
      <c r="K352" s="30"/>
      <c r="L352" s="30"/>
      <c r="M352" s="30"/>
      <c r="N352" s="30"/>
    </row>
    <row r="353" spans="1:14" ht="15.75" x14ac:dyDescent="0.25">
      <c r="A353" s="59"/>
      <c r="B353" s="5"/>
      <c r="C353" s="29"/>
      <c r="D353" s="29"/>
      <c r="E353" s="29"/>
      <c r="F353" s="29"/>
      <c r="G353" s="29"/>
      <c r="H353" s="29"/>
      <c r="I353" s="29"/>
      <c r="J353" s="60"/>
      <c r="K353" s="29"/>
      <c r="L353" s="29"/>
      <c r="M353" s="29"/>
      <c r="N353" s="29"/>
    </row>
    <row r="354" spans="1:14" ht="15.75" x14ac:dyDescent="0.25">
      <c r="A354" s="59"/>
      <c r="B354" s="5"/>
      <c r="C354" s="29"/>
      <c r="D354" s="29"/>
      <c r="E354" s="29"/>
      <c r="F354" s="29"/>
      <c r="G354" s="29"/>
      <c r="H354" s="29"/>
      <c r="I354" s="29"/>
      <c r="J354" s="60"/>
      <c r="K354" s="29"/>
      <c r="L354" s="29"/>
      <c r="M354" s="29"/>
      <c r="N354" s="29"/>
    </row>
    <row r="355" spans="1:14" ht="15.75" x14ac:dyDescent="0.25">
      <c r="A355" s="59"/>
      <c r="B355" s="5"/>
      <c r="C355" s="29"/>
      <c r="D355" s="29"/>
      <c r="E355" s="29"/>
      <c r="F355" s="29"/>
      <c r="G355" s="29"/>
      <c r="H355" s="29"/>
      <c r="I355" s="32"/>
      <c r="J355" s="60"/>
      <c r="K355" s="29"/>
      <c r="L355" s="29"/>
      <c r="M355" s="29"/>
      <c r="N355" s="29"/>
    </row>
    <row r="356" spans="1:14" ht="15.75" x14ac:dyDescent="0.25">
      <c r="A356" s="59"/>
      <c r="B356" s="5"/>
      <c r="C356" s="29"/>
      <c r="D356" s="29"/>
      <c r="E356" s="29"/>
      <c r="F356" s="29"/>
      <c r="G356" s="29"/>
      <c r="H356" s="29"/>
      <c r="I356" s="29"/>
      <c r="J356" s="60"/>
      <c r="K356" s="29"/>
      <c r="L356" s="29"/>
      <c r="M356" s="29"/>
      <c r="N356" s="29"/>
    </row>
    <row r="357" spans="1:14" ht="15.75" x14ac:dyDescent="0.25">
      <c r="A357" s="59"/>
      <c r="B357" s="5"/>
      <c r="C357" s="29"/>
      <c r="D357" s="29"/>
      <c r="E357" s="29"/>
      <c r="F357" s="29"/>
      <c r="G357" s="29"/>
      <c r="H357" s="29"/>
      <c r="I357" s="29"/>
      <c r="J357" s="60"/>
      <c r="K357" s="29"/>
      <c r="L357" s="29"/>
      <c r="M357" s="29"/>
      <c r="N357" s="29"/>
    </row>
    <row r="358" spans="1:14" ht="15.75" x14ac:dyDescent="0.25">
      <c r="A358" s="59"/>
      <c r="B358" s="5"/>
      <c r="C358" s="29"/>
      <c r="D358" s="29"/>
      <c r="E358" s="29"/>
      <c r="F358" s="29"/>
      <c r="G358" s="29"/>
      <c r="H358" s="29"/>
      <c r="I358" s="29"/>
      <c r="J358" s="60"/>
      <c r="K358" s="29"/>
      <c r="L358" s="29"/>
      <c r="M358" s="29"/>
      <c r="N358" s="29"/>
    </row>
    <row r="359" spans="1:14" ht="15.75" x14ac:dyDescent="0.25">
      <c r="A359" s="59"/>
      <c r="B359" s="11"/>
      <c r="C359" s="30"/>
      <c r="D359" s="30"/>
      <c r="E359" s="30"/>
      <c r="F359" s="30"/>
      <c r="G359" s="30"/>
      <c r="H359" s="30"/>
      <c r="I359" s="30"/>
      <c r="J359" s="61"/>
      <c r="K359" s="30"/>
      <c r="L359" s="30"/>
      <c r="M359" s="30"/>
      <c r="N359" s="30"/>
    </row>
    <row r="360" spans="1:14" ht="15.75" x14ac:dyDescent="0.25">
      <c r="A360" s="59"/>
      <c r="B360" s="5"/>
      <c r="C360" s="29"/>
      <c r="D360" s="29"/>
      <c r="E360" s="29"/>
      <c r="F360" s="29"/>
      <c r="G360" s="29"/>
      <c r="H360" s="29"/>
      <c r="I360" s="29"/>
      <c r="J360" s="60"/>
      <c r="K360" s="29"/>
      <c r="L360" s="29"/>
      <c r="M360" s="29"/>
      <c r="N360" s="29"/>
    </row>
    <row r="361" spans="1:14" ht="15.75" x14ac:dyDescent="0.25">
      <c r="A361" s="59"/>
      <c r="B361" s="5"/>
      <c r="C361" s="29"/>
      <c r="D361" s="29"/>
      <c r="E361" s="29"/>
      <c r="F361" s="29"/>
      <c r="G361" s="32"/>
      <c r="H361" s="29"/>
      <c r="I361" s="29"/>
      <c r="J361" s="60"/>
      <c r="K361" s="29"/>
      <c r="L361" s="29"/>
      <c r="M361" s="29"/>
      <c r="N361" s="29"/>
    </row>
    <row r="362" spans="1:14" ht="15.75" x14ac:dyDescent="0.25">
      <c r="A362" s="59"/>
      <c r="B362" s="5"/>
      <c r="C362" s="29"/>
      <c r="D362" s="29"/>
      <c r="E362" s="29"/>
      <c r="F362" s="29"/>
      <c r="G362" s="32"/>
      <c r="H362" s="29"/>
      <c r="I362" s="29"/>
      <c r="J362" s="60"/>
      <c r="K362" s="32"/>
      <c r="L362" s="29"/>
      <c r="M362" s="29"/>
      <c r="N362" s="29"/>
    </row>
    <row r="363" spans="1:14" ht="15.75" x14ac:dyDescent="0.25">
      <c r="A363" s="59"/>
      <c r="B363" s="5"/>
      <c r="C363" s="29"/>
      <c r="D363" s="29"/>
      <c r="E363" s="29"/>
      <c r="F363" s="29"/>
      <c r="G363" s="29"/>
      <c r="H363" s="29"/>
      <c r="I363" s="29"/>
      <c r="J363" s="60"/>
      <c r="K363" s="29"/>
      <c r="L363" s="29"/>
      <c r="M363" s="29"/>
      <c r="N363" s="29"/>
    </row>
    <row r="364" spans="1:14" ht="15.75" x14ac:dyDescent="0.25">
      <c r="A364" s="59"/>
      <c r="B364" s="5"/>
      <c r="C364" s="29"/>
      <c r="D364" s="29"/>
      <c r="E364" s="29"/>
      <c r="F364" s="29"/>
      <c r="G364" s="29"/>
      <c r="H364" s="29"/>
      <c r="I364" s="29"/>
      <c r="J364" s="60"/>
      <c r="K364" s="29"/>
      <c r="L364" s="29"/>
      <c r="M364" s="29"/>
      <c r="N364" s="29"/>
    </row>
    <row r="365" spans="1:14" ht="15.75" x14ac:dyDescent="0.25">
      <c r="A365" s="59"/>
      <c r="B365" s="11"/>
      <c r="C365" s="30"/>
      <c r="D365" s="30"/>
      <c r="E365" s="30"/>
      <c r="F365" s="30"/>
      <c r="G365" s="30"/>
      <c r="H365" s="30"/>
      <c r="I365" s="30"/>
      <c r="J365" s="61"/>
      <c r="K365" s="30"/>
      <c r="L365" s="30"/>
      <c r="M365" s="70"/>
      <c r="N365" s="30"/>
    </row>
    <row r="366" spans="1:14" ht="15.75" x14ac:dyDescent="0.25">
      <c r="A366" s="59"/>
      <c r="B366" s="71"/>
      <c r="C366" s="30"/>
      <c r="D366" s="30"/>
      <c r="E366" s="13"/>
      <c r="F366" s="13"/>
      <c r="G366" s="13"/>
      <c r="H366" s="13"/>
      <c r="I366" s="30"/>
      <c r="J366" s="61"/>
      <c r="K366" s="13"/>
      <c r="L366" s="30"/>
      <c r="M366" s="13"/>
      <c r="N366" s="30"/>
    </row>
    <row r="367" spans="1:14" ht="15.75" x14ac:dyDescent="0.25">
      <c r="A367" s="53"/>
      <c r="B367" s="71"/>
      <c r="C367" s="29"/>
      <c r="D367" s="13"/>
      <c r="E367" s="30"/>
      <c r="F367" s="13"/>
      <c r="G367" s="30"/>
      <c r="H367" s="13"/>
      <c r="I367" s="30"/>
      <c r="J367" s="61"/>
      <c r="K367" s="13"/>
      <c r="L367" s="30"/>
      <c r="M367" s="13"/>
      <c r="N367" s="30"/>
    </row>
    <row r="368" spans="1:14" ht="15.75" x14ac:dyDescent="0.25">
      <c r="A368" s="53"/>
      <c r="B368" s="71"/>
      <c r="C368" s="29"/>
      <c r="D368" s="13"/>
      <c r="E368" s="13"/>
      <c r="F368" s="13"/>
      <c r="G368" s="13"/>
      <c r="H368" s="13"/>
      <c r="I368" s="30"/>
      <c r="J368" s="73"/>
      <c r="K368" s="13"/>
      <c r="L368" s="30"/>
      <c r="M368" s="13"/>
      <c r="N368" s="30"/>
    </row>
    <row r="369" spans="1:14" ht="15.75" x14ac:dyDescent="0.25">
      <c r="A369" s="53"/>
      <c r="B369" s="71"/>
      <c r="C369" s="29"/>
      <c r="D369" s="13"/>
      <c r="E369" s="13"/>
      <c r="F369" s="13"/>
      <c r="G369" s="30"/>
      <c r="H369" s="13"/>
      <c r="I369" s="30"/>
      <c r="J369" s="73"/>
      <c r="K369" s="13"/>
      <c r="L369" s="30"/>
      <c r="M369" s="13"/>
      <c r="N369" s="30"/>
    </row>
  </sheetData>
  <mergeCells count="63">
    <mergeCell ref="A32:A38"/>
    <mergeCell ref="A60:A66"/>
    <mergeCell ref="A67:A73"/>
    <mergeCell ref="A117:A118"/>
    <mergeCell ref="K187:M187"/>
    <mergeCell ref="H187:J187"/>
    <mergeCell ref="I182:N182"/>
    <mergeCell ref="D187:G187"/>
    <mergeCell ref="I109:K109"/>
    <mergeCell ref="K117:M117"/>
    <mergeCell ref="B9:B10"/>
    <mergeCell ref="D117:G117"/>
    <mergeCell ref="B117:B118"/>
    <mergeCell ref="B187:B188"/>
    <mergeCell ref="E115:H115"/>
    <mergeCell ref="I1:L1"/>
    <mergeCell ref="I110:N110"/>
    <mergeCell ref="I111:N111"/>
    <mergeCell ref="I112:N112"/>
    <mergeCell ref="I3:N3"/>
    <mergeCell ref="I4:N4"/>
    <mergeCell ref="K9:M9"/>
    <mergeCell ref="H9:J9"/>
    <mergeCell ref="A6:M6"/>
    <mergeCell ref="D9:G9"/>
    <mergeCell ref="A11:A17"/>
    <mergeCell ref="A9:A10"/>
    <mergeCell ref="A18:A24"/>
    <mergeCell ref="A25:A31"/>
    <mergeCell ref="A74:A80"/>
    <mergeCell ref="A53:A59"/>
    <mergeCell ref="I2:N2"/>
    <mergeCell ref="A184:N184"/>
    <mergeCell ref="A114:N114"/>
    <mergeCell ref="I179:L179"/>
    <mergeCell ref="A144:A149"/>
    <mergeCell ref="A155:A159"/>
    <mergeCell ref="A165:A169"/>
    <mergeCell ref="A160:A164"/>
    <mergeCell ref="I180:N180"/>
    <mergeCell ref="I181:N181"/>
    <mergeCell ref="A46:A52"/>
    <mergeCell ref="A39:A45"/>
    <mergeCell ref="A134:A138"/>
    <mergeCell ref="A119:A123"/>
    <mergeCell ref="A124:A128"/>
    <mergeCell ref="E7:H7"/>
    <mergeCell ref="A252:A257"/>
    <mergeCell ref="A238:A244"/>
    <mergeCell ref="A245:A251"/>
    <mergeCell ref="A196:A202"/>
    <mergeCell ref="H117:J117"/>
    <mergeCell ref="A187:A188"/>
    <mergeCell ref="A189:A195"/>
    <mergeCell ref="E185:H185"/>
    <mergeCell ref="A203:A209"/>
    <mergeCell ref="A231:A237"/>
    <mergeCell ref="A224:A230"/>
    <mergeCell ref="A217:A223"/>
    <mergeCell ref="A210:A216"/>
    <mergeCell ref="A129:A133"/>
    <mergeCell ref="A139:A143"/>
    <mergeCell ref="A150:A154"/>
  </mergeCells>
  <pageMargins left="0.38194444444444442" right="0.13541666666666666" top="8.3333333333333329E-2" bottom="1.0416666666666666E-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uzer</dc:creator>
  <cp:lastModifiedBy>user19</cp:lastModifiedBy>
  <cp:lastPrinted>2025-08-22T06:04:16Z</cp:lastPrinted>
  <dcterms:created xsi:type="dcterms:W3CDTF">2021-01-13T06:59:56Z</dcterms:created>
  <dcterms:modified xsi:type="dcterms:W3CDTF">2026-01-27T04:45:54Z</dcterms:modified>
</cp:coreProperties>
</file>