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19\Downloads\"/>
    </mc:Choice>
  </mc:AlternateContent>
  <bookViews>
    <workbookView xWindow="0" yWindow="0" windowWidth="25200" windowHeight="118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2" i="1" l="1"/>
  <c r="M62" i="1"/>
  <c r="L62" i="1"/>
  <c r="J62" i="1"/>
  <c r="I62" i="1"/>
  <c r="H62" i="1"/>
  <c r="G62" i="1"/>
  <c r="F62" i="1"/>
  <c r="E62" i="1"/>
  <c r="D62" i="1"/>
  <c r="C62" i="1"/>
  <c r="O285" i="1"/>
  <c r="O250" i="1"/>
  <c r="J249" i="1"/>
  <c r="C221" i="1"/>
  <c r="D221" i="1"/>
  <c r="D286" i="1" s="1"/>
  <c r="E221" i="1"/>
  <c r="F221" i="1"/>
  <c r="G221" i="1"/>
  <c r="H221" i="1"/>
  <c r="H286" i="1" s="1"/>
  <c r="I221" i="1"/>
  <c r="J221" i="1"/>
  <c r="L221" i="1"/>
  <c r="M221" i="1"/>
  <c r="M286" i="1" s="1"/>
  <c r="N221" i="1"/>
  <c r="O221" i="1"/>
  <c r="O83" i="1"/>
  <c r="O62" i="1"/>
  <c r="O48" i="1"/>
  <c r="N285" i="1"/>
  <c r="M285" i="1"/>
  <c r="L285" i="1"/>
  <c r="J285" i="1"/>
  <c r="I285" i="1"/>
  <c r="H285" i="1"/>
  <c r="G285" i="1"/>
  <c r="F285" i="1"/>
  <c r="E285" i="1"/>
  <c r="D285" i="1"/>
  <c r="C285" i="1"/>
  <c r="N279" i="1"/>
  <c r="M279" i="1"/>
  <c r="L279" i="1"/>
  <c r="J279" i="1"/>
  <c r="I279" i="1"/>
  <c r="H279" i="1"/>
  <c r="G279" i="1"/>
  <c r="F279" i="1"/>
  <c r="E279" i="1"/>
  <c r="D279" i="1"/>
  <c r="C279" i="1"/>
  <c r="N271" i="1"/>
  <c r="M271" i="1"/>
  <c r="L271" i="1"/>
  <c r="J271" i="1"/>
  <c r="I271" i="1"/>
  <c r="H271" i="1"/>
  <c r="G271" i="1"/>
  <c r="F271" i="1"/>
  <c r="E271" i="1"/>
  <c r="D271" i="1"/>
  <c r="C271" i="1"/>
  <c r="N264" i="1"/>
  <c r="M264" i="1"/>
  <c r="L264" i="1"/>
  <c r="J264" i="1"/>
  <c r="I264" i="1"/>
  <c r="H264" i="1"/>
  <c r="G264" i="1"/>
  <c r="F264" i="1"/>
  <c r="E264" i="1"/>
  <c r="D264" i="1"/>
  <c r="C264" i="1"/>
  <c r="N257" i="1"/>
  <c r="M257" i="1"/>
  <c r="L257" i="1"/>
  <c r="J257" i="1"/>
  <c r="I257" i="1"/>
  <c r="H257" i="1"/>
  <c r="G257" i="1"/>
  <c r="F257" i="1"/>
  <c r="E257" i="1"/>
  <c r="D257" i="1"/>
  <c r="C257" i="1"/>
  <c r="N250" i="1"/>
  <c r="M250" i="1"/>
  <c r="L250" i="1"/>
  <c r="I250" i="1"/>
  <c r="H250" i="1"/>
  <c r="G250" i="1"/>
  <c r="F250" i="1"/>
  <c r="E250" i="1"/>
  <c r="D250" i="1"/>
  <c r="C250" i="1"/>
  <c r="J250" i="1"/>
  <c r="N242" i="1"/>
  <c r="M242" i="1"/>
  <c r="L242" i="1"/>
  <c r="J242" i="1"/>
  <c r="I242" i="1"/>
  <c r="I286" i="1" s="1"/>
  <c r="H242" i="1"/>
  <c r="G242" i="1"/>
  <c r="F242" i="1"/>
  <c r="E242" i="1"/>
  <c r="E286" i="1" s="1"/>
  <c r="D242" i="1"/>
  <c r="C242" i="1"/>
  <c r="N235" i="1"/>
  <c r="N286" i="1" s="1"/>
  <c r="M235" i="1"/>
  <c r="L235" i="1"/>
  <c r="I235" i="1"/>
  <c r="H235" i="1"/>
  <c r="G235" i="1"/>
  <c r="F235" i="1"/>
  <c r="E235" i="1"/>
  <c r="D235" i="1"/>
  <c r="C235" i="1"/>
  <c r="J235" i="1"/>
  <c r="N228" i="1"/>
  <c r="M228" i="1"/>
  <c r="L228" i="1"/>
  <c r="L286" i="1" s="1"/>
  <c r="J228" i="1"/>
  <c r="I228" i="1"/>
  <c r="H228" i="1"/>
  <c r="G228" i="1"/>
  <c r="G286" i="1" s="1"/>
  <c r="F228" i="1"/>
  <c r="E228" i="1"/>
  <c r="D228" i="1"/>
  <c r="C228" i="1"/>
  <c r="C286" i="1" s="1"/>
  <c r="J286" i="1"/>
  <c r="F286" i="1"/>
  <c r="N48" i="1"/>
  <c r="M48" i="1"/>
  <c r="L48" i="1"/>
  <c r="I48" i="1"/>
  <c r="H48" i="1"/>
  <c r="G48" i="1"/>
  <c r="F48" i="1"/>
  <c r="E48" i="1"/>
  <c r="D48" i="1"/>
  <c r="C48" i="1"/>
  <c r="J47" i="1"/>
  <c r="J48" i="1" s="1"/>
  <c r="J55" i="1"/>
  <c r="N83" i="1"/>
  <c r="M83" i="1"/>
  <c r="L83" i="1"/>
  <c r="J83" i="1"/>
  <c r="I83" i="1"/>
  <c r="H83" i="1"/>
  <c r="G83" i="1"/>
  <c r="F83" i="1"/>
  <c r="E83" i="1"/>
  <c r="D83" i="1"/>
  <c r="J33" i="1"/>
  <c r="N33" i="1"/>
  <c r="M33" i="1"/>
  <c r="L33" i="1"/>
  <c r="I33" i="1"/>
  <c r="H33" i="1"/>
  <c r="G33" i="1"/>
  <c r="F33" i="1"/>
  <c r="E33" i="1"/>
  <c r="D33" i="1"/>
  <c r="C33" i="1"/>
  <c r="C83" i="1"/>
  <c r="O77" i="1"/>
  <c r="N77" i="1"/>
  <c r="M77" i="1"/>
  <c r="L77" i="1"/>
  <c r="J77" i="1"/>
  <c r="I77" i="1"/>
  <c r="H77" i="1"/>
  <c r="G77" i="1"/>
  <c r="F77" i="1"/>
  <c r="E77" i="1"/>
  <c r="D77" i="1"/>
  <c r="C77" i="1"/>
  <c r="O69" i="1"/>
  <c r="N69" i="1"/>
  <c r="M69" i="1"/>
  <c r="L69" i="1"/>
  <c r="J69" i="1"/>
  <c r="I69" i="1"/>
  <c r="H69" i="1"/>
  <c r="G69" i="1"/>
  <c r="F69" i="1"/>
  <c r="E69" i="1"/>
  <c r="D69" i="1"/>
  <c r="C69" i="1"/>
  <c r="O55" i="1"/>
  <c r="N55" i="1"/>
  <c r="M55" i="1"/>
  <c r="L55" i="1"/>
  <c r="I55" i="1"/>
  <c r="H55" i="1"/>
  <c r="G55" i="1"/>
  <c r="F55" i="1"/>
  <c r="E55" i="1"/>
  <c r="D55" i="1"/>
  <c r="C55" i="1"/>
  <c r="O40" i="1"/>
  <c r="N40" i="1"/>
  <c r="M40" i="1"/>
  <c r="L40" i="1"/>
  <c r="J40" i="1"/>
  <c r="I40" i="1"/>
  <c r="H40" i="1"/>
  <c r="G40" i="1"/>
  <c r="F40" i="1"/>
  <c r="E40" i="1"/>
  <c r="D40" i="1"/>
  <c r="C40" i="1"/>
  <c r="O33" i="1"/>
  <c r="O26" i="1"/>
  <c r="N26" i="1"/>
  <c r="M26" i="1"/>
  <c r="L26" i="1"/>
  <c r="J26" i="1"/>
  <c r="I26" i="1"/>
  <c r="H26" i="1"/>
  <c r="G26" i="1"/>
  <c r="F26" i="1"/>
  <c r="E26" i="1"/>
  <c r="D26" i="1"/>
  <c r="C26" i="1"/>
  <c r="O19" i="1"/>
  <c r="N19" i="1"/>
  <c r="M19" i="1"/>
  <c r="M84" i="1" s="1"/>
  <c r="L19" i="1"/>
  <c r="J19" i="1"/>
  <c r="I19" i="1"/>
  <c r="H19" i="1"/>
  <c r="H84" i="1" s="1"/>
  <c r="G19" i="1"/>
  <c r="F19" i="1"/>
  <c r="E19" i="1"/>
  <c r="D19" i="1"/>
  <c r="D84" i="1" s="1"/>
  <c r="C19" i="1"/>
  <c r="O279" i="1"/>
  <c r="O271" i="1"/>
  <c r="O264" i="1"/>
  <c r="O257" i="1"/>
  <c r="O242" i="1"/>
  <c r="O235" i="1"/>
  <c r="O228" i="1"/>
  <c r="I84" i="1" l="1"/>
  <c r="F84" i="1"/>
  <c r="E84" i="1"/>
  <c r="N84" i="1"/>
  <c r="N86" i="1" s="1"/>
  <c r="C84" i="1"/>
  <c r="G84" i="1"/>
  <c r="L84" i="1"/>
  <c r="D288" i="1"/>
  <c r="D287" i="1"/>
  <c r="D289" i="1" s="1"/>
  <c r="E288" i="1"/>
  <c r="E287" i="1"/>
  <c r="E289" i="1" s="1"/>
  <c r="F288" i="1"/>
  <c r="F287" i="1"/>
  <c r="F289" i="1" s="1"/>
  <c r="G288" i="1"/>
  <c r="G287" i="1"/>
  <c r="G289" i="1" s="1"/>
  <c r="H288" i="1"/>
  <c r="H287" i="1"/>
  <c r="H289" i="1" s="1"/>
  <c r="I288" i="1"/>
  <c r="I287" i="1"/>
  <c r="I289" i="1" s="1"/>
  <c r="J288" i="1"/>
  <c r="J287" i="1"/>
  <c r="J289" i="1" s="1"/>
  <c r="L288" i="1"/>
  <c r="L287" i="1"/>
  <c r="L289" i="1" s="1"/>
  <c r="M288" i="1"/>
  <c r="M287" i="1"/>
  <c r="M289" i="1" s="1"/>
  <c r="N288" i="1"/>
  <c r="N287" i="1"/>
  <c r="N289" i="1" s="1"/>
  <c r="J84" i="1"/>
  <c r="J86" i="1" s="1"/>
  <c r="D86" i="1"/>
  <c r="D85" i="1"/>
  <c r="D87" i="1" s="1"/>
  <c r="E86" i="1"/>
  <c r="E85" i="1"/>
  <c r="E87" i="1" s="1"/>
  <c r="F86" i="1"/>
  <c r="F85" i="1"/>
  <c r="F87" i="1" s="1"/>
  <c r="G86" i="1"/>
  <c r="G85" i="1"/>
  <c r="G87" i="1" s="1"/>
  <c r="H86" i="1"/>
  <c r="H85" i="1"/>
  <c r="H87" i="1" s="1"/>
  <c r="I86" i="1"/>
  <c r="I85" i="1"/>
  <c r="I87" i="1" s="1"/>
  <c r="L86" i="1"/>
  <c r="L85" i="1"/>
  <c r="L87" i="1" s="1"/>
  <c r="M86" i="1"/>
  <c r="M85" i="1"/>
  <c r="M87" i="1" s="1"/>
  <c r="N85" i="1"/>
  <c r="N87" i="1" s="1"/>
  <c r="C117" i="1"/>
  <c r="D117" i="1"/>
  <c r="E117" i="1"/>
  <c r="F117" i="1"/>
  <c r="G117" i="1"/>
  <c r="H117" i="1"/>
  <c r="I117" i="1"/>
  <c r="J117" i="1"/>
  <c r="L117" i="1"/>
  <c r="M117" i="1"/>
  <c r="N117" i="1"/>
  <c r="O117" i="1"/>
  <c r="C123" i="1"/>
  <c r="D123" i="1"/>
  <c r="E123" i="1"/>
  <c r="F123" i="1"/>
  <c r="G123" i="1"/>
  <c r="H123" i="1"/>
  <c r="I123" i="1"/>
  <c r="J123" i="1"/>
  <c r="L123" i="1"/>
  <c r="M123" i="1"/>
  <c r="N123" i="1"/>
  <c r="O123" i="1"/>
  <c r="C129" i="1"/>
  <c r="D129" i="1"/>
  <c r="E129" i="1"/>
  <c r="F129" i="1"/>
  <c r="G129" i="1"/>
  <c r="H129" i="1"/>
  <c r="I129" i="1"/>
  <c r="J129" i="1"/>
  <c r="L129" i="1"/>
  <c r="M129" i="1"/>
  <c r="N129" i="1"/>
  <c r="O129" i="1"/>
  <c r="C135" i="1"/>
  <c r="D135" i="1"/>
  <c r="E135" i="1"/>
  <c r="F135" i="1"/>
  <c r="G135" i="1"/>
  <c r="H135" i="1"/>
  <c r="I135" i="1"/>
  <c r="J135" i="1"/>
  <c r="L135" i="1"/>
  <c r="M135" i="1"/>
  <c r="N135" i="1"/>
  <c r="O135" i="1"/>
  <c r="C140" i="1"/>
  <c r="D140" i="1"/>
  <c r="E140" i="1"/>
  <c r="F140" i="1"/>
  <c r="G140" i="1"/>
  <c r="H140" i="1"/>
  <c r="I140" i="1"/>
  <c r="J140" i="1"/>
  <c r="L140" i="1"/>
  <c r="M140" i="1"/>
  <c r="N140" i="1"/>
  <c r="O140" i="1"/>
  <c r="C147" i="1"/>
  <c r="D147" i="1"/>
  <c r="E147" i="1"/>
  <c r="F147" i="1"/>
  <c r="G147" i="1"/>
  <c r="H147" i="1"/>
  <c r="I147" i="1"/>
  <c r="J147" i="1"/>
  <c r="L147" i="1"/>
  <c r="M147" i="1"/>
  <c r="N147" i="1"/>
  <c r="O147" i="1"/>
  <c r="C153" i="1"/>
  <c r="D153" i="1"/>
  <c r="E153" i="1"/>
  <c r="F153" i="1"/>
  <c r="G153" i="1"/>
  <c r="H153" i="1"/>
  <c r="I153" i="1"/>
  <c r="J153" i="1"/>
  <c r="L153" i="1"/>
  <c r="M153" i="1"/>
  <c r="N153" i="1"/>
  <c r="O153" i="1"/>
  <c r="C159" i="1"/>
  <c r="D159" i="1"/>
  <c r="E159" i="1"/>
  <c r="F159" i="1"/>
  <c r="G159" i="1"/>
  <c r="H159" i="1"/>
  <c r="I159" i="1"/>
  <c r="J159" i="1"/>
  <c r="L159" i="1"/>
  <c r="M159" i="1"/>
  <c r="N159" i="1"/>
  <c r="O159" i="1"/>
  <c r="C165" i="1"/>
  <c r="D165" i="1"/>
  <c r="E165" i="1"/>
  <c r="F165" i="1"/>
  <c r="G165" i="1"/>
  <c r="H165" i="1"/>
  <c r="I165" i="1"/>
  <c r="J165" i="1"/>
  <c r="L165" i="1"/>
  <c r="M165" i="1"/>
  <c r="N165" i="1"/>
  <c r="O165" i="1"/>
  <c r="C172" i="1"/>
  <c r="D172" i="1"/>
  <c r="E172" i="1"/>
  <c r="F172" i="1"/>
  <c r="G172" i="1"/>
  <c r="H172" i="1"/>
  <c r="I172" i="1"/>
  <c r="J172" i="1"/>
  <c r="L172" i="1"/>
  <c r="M172" i="1"/>
  <c r="N172" i="1"/>
  <c r="O172" i="1"/>
  <c r="J85" i="1" l="1"/>
  <c r="J87" i="1" s="1"/>
  <c r="H173" i="1"/>
  <c r="H174" i="1" s="1"/>
  <c r="N173" i="1"/>
  <c r="N175" i="1" s="1"/>
  <c r="I173" i="1"/>
  <c r="I174" i="1" s="1"/>
  <c r="E173" i="1"/>
  <c r="E174" i="1" s="1"/>
  <c r="M173" i="1"/>
  <c r="M174" i="1" s="1"/>
  <c r="D173" i="1"/>
  <c r="D174" i="1" s="1"/>
  <c r="L173" i="1"/>
  <c r="L174" i="1" s="1"/>
  <c r="G173" i="1"/>
  <c r="G174" i="1" s="1"/>
  <c r="J173" i="1"/>
  <c r="J174" i="1" s="1"/>
  <c r="F173" i="1"/>
  <c r="F175" i="1" s="1"/>
  <c r="L175" i="1" l="1"/>
  <c r="M175" i="1"/>
  <c r="H175" i="1"/>
  <c r="E175" i="1"/>
  <c r="J175" i="1"/>
  <c r="D175" i="1"/>
  <c r="N174" i="1"/>
  <c r="I175" i="1"/>
  <c r="F174" i="1"/>
  <c r="G175" i="1"/>
</calcChain>
</file>

<file path=xl/sharedStrings.xml><?xml version="1.0" encoding="utf-8"?>
<sst xmlns="http://schemas.openxmlformats.org/spreadsheetml/2006/main" count="326" uniqueCount="103">
  <si>
    <t>Утверждаю:</t>
  </si>
  <si>
    <t>Директор МБОУ "Сигнальненская СОШ</t>
  </si>
  <si>
    <t>Наименование блюд</t>
  </si>
  <si>
    <t>Выход блюд</t>
  </si>
  <si>
    <t xml:space="preserve">Энергетическая ценность </t>
  </si>
  <si>
    <t>Белки  г</t>
  </si>
  <si>
    <t>Жиры  г</t>
  </si>
  <si>
    <t>Углеводы г</t>
  </si>
  <si>
    <t>Витамины</t>
  </si>
  <si>
    <t>B 1</t>
  </si>
  <si>
    <t>C</t>
  </si>
  <si>
    <t>Минералы</t>
  </si>
  <si>
    <t>Магний</t>
  </si>
  <si>
    <t>Железо</t>
  </si>
  <si>
    <t>Стоимость</t>
  </si>
  <si>
    <t>руб.</t>
  </si>
  <si>
    <t>г</t>
  </si>
  <si>
    <t>Ккал   г</t>
  </si>
  <si>
    <t>Икра кабачковая</t>
  </si>
  <si>
    <t>Кальций</t>
  </si>
  <si>
    <t>№дня</t>
  </si>
  <si>
    <t>Гуляш</t>
  </si>
  <si>
    <t>Рис отварной</t>
  </si>
  <si>
    <t>Хлеб крестьянский</t>
  </si>
  <si>
    <t>Хлеб белгородский</t>
  </si>
  <si>
    <t>ИТОГО:</t>
  </si>
  <si>
    <t>Щи из свежей капусты с картофелем</t>
  </si>
  <si>
    <t>Пюре картофельное</t>
  </si>
  <si>
    <t>Кисель</t>
  </si>
  <si>
    <t>А</t>
  </si>
  <si>
    <t>Суп картофельный с макаронными изд.</t>
  </si>
  <si>
    <t>Каша гречневая рассыпчатая</t>
  </si>
  <si>
    <t>Компот из кураги</t>
  </si>
  <si>
    <t>Фрикадельки в т/с</t>
  </si>
  <si>
    <t>4день</t>
  </si>
  <si>
    <t>Борщ с капустой и сметаной</t>
  </si>
  <si>
    <t>5день</t>
  </si>
  <si>
    <t>Картофель отварной</t>
  </si>
  <si>
    <t>Чай с лимином и сахаром</t>
  </si>
  <si>
    <t>Чай с сахаром</t>
  </si>
  <si>
    <t>10день</t>
  </si>
  <si>
    <t>Борщ "Сибирский"</t>
  </si>
  <si>
    <t>Котлета говяжья</t>
  </si>
  <si>
    <t>Макаронные изделия отварные</t>
  </si>
  <si>
    <t>Птица отварная</t>
  </si>
  <si>
    <t>Жаркое по-домашнему</t>
  </si>
  <si>
    <t>Рыба тушеная в томате с овощами</t>
  </si>
  <si>
    <t>Всего за 10 дней:</t>
  </si>
  <si>
    <t>По норме за 1 день (max)</t>
  </si>
  <si>
    <t>В среднем за 1 день:</t>
  </si>
  <si>
    <r>
      <t xml:space="preserve">Примерное меню горячих </t>
    </r>
    <r>
      <rPr>
        <b/>
        <i/>
        <u/>
        <sz val="13"/>
        <color theme="1"/>
        <rFont val="Times New Roman"/>
        <family val="1"/>
        <charset val="204"/>
      </rPr>
      <t>завтраков</t>
    </r>
    <r>
      <rPr>
        <b/>
        <sz val="13"/>
        <color theme="1"/>
        <rFont val="Times New Roman"/>
        <family val="1"/>
        <charset val="204"/>
      </rPr>
      <t xml:space="preserve"> для организации питания детей </t>
    </r>
    <r>
      <rPr>
        <b/>
        <i/>
        <u/>
        <sz val="13"/>
        <color theme="1"/>
        <rFont val="Times New Roman"/>
        <family val="1"/>
        <charset val="204"/>
      </rPr>
      <t>5 - 9 классов</t>
    </r>
    <r>
      <rPr>
        <b/>
        <sz val="13"/>
        <color theme="1"/>
        <rFont val="Times New Roman"/>
        <family val="1"/>
        <charset val="204"/>
      </rPr>
      <t>МБОУ "Сигнальненская СОШ"</t>
    </r>
  </si>
  <si>
    <t>Масло сливочное</t>
  </si>
  <si>
    <t>Сыр</t>
  </si>
  <si>
    <t>Омлет натуральный</t>
  </si>
  <si>
    <t>Рыба припущенная</t>
  </si>
  <si>
    <t>Картофельное пюре</t>
  </si>
  <si>
    <t>Вареники ленивые</t>
  </si>
  <si>
    <t>Какао с молоком</t>
  </si>
  <si>
    <t>Макаронные изделия</t>
  </si>
  <si>
    <t>Чай с лимоном и сахаром</t>
  </si>
  <si>
    <r>
      <t xml:space="preserve">Примерное меню горячих </t>
    </r>
    <r>
      <rPr>
        <b/>
        <i/>
        <u/>
        <sz val="13"/>
        <color theme="1"/>
        <rFont val="Times New Roman"/>
        <family val="1"/>
        <charset val="204"/>
      </rPr>
      <t>обедов</t>
    </r>
    <r>
      <rPr>
        <b/>
        <sz val="13"/>
        <color theme="1"/>
        <rFont val="Times New Roman"/>
        <family val="1"/>
        <charset val="204"/>
      </rPr>
      <t xml:space="preserve"> для организации питания детей 1</t>
    </r>
    <r>
      <rPr>
        <b/>
        <i/>
        <u/>
        <sz val="13"/>
        <color theme="1"/>
        <rFont val="Times New Roman"/>
        <family val="1"/>
        <charset val="204"/>
      </rPr>
      <t xml:space="preserve"> - 4 классов</t>
    </r>
    <r>
      <rPr>
        <b/>
        <sz val="13"/>
        <color theme="1"/>
        <rFont val="Times New Roman"/>
        <family val="1"/>
        <charset val="204"/>
      </rPr>
      <t>МБОУ "Сигнальненская СОШ"</t>
    </r>
  </si>
  <si>
    <t>Суп гороховый с гренками</t>
  </si>
  <si>
    <t xml:space="preserve">Суп из овощей </t>
  </si>
  <si>
    <t>Каша гречневая с молоком</t>
  </si>
  <si>
    <t>Кофе на молоке</t>
  </si>
  <si>
    <t>5 день</t>
  </si>
  <si>
    <t>6 день</t>
  </si>
  <si>
    <t>7 день</t>
  </si>
  <si>
    <t>8 день</t>
  </si>
  <si>
    <t>9 день</t>
  </si>
  <si>
    <t>1 день</t>
  </si>
  <si>
    <t>2 день</t>
  </si>
  <si>
    <t>3 день</t>
  </si>
  <si>
    <t>4 день</t>
  </si>
  <si>
    <t>Компот из смеси сухофруктов</t>
  </si>
  <si>
    <t>Рассольник Ленинградский</t>
  </si>
  <si>
    <t>Котлета рыбная запеченная</t>
  </si>
  <si>
    <t>Макароны запеченные с сыром</t>
  </si>
  <si>
    <t>Компот из апельсинов с яблоками</t>
  </si>
  <si>
    <t>Горошек зелный</t>
  </si>
  <si>
    <t>Котлеты рубленые из птици</t>
  </si>
  <si>
    <t>Суп Харчо</t>
  </si>
  <si>
    <t>Яблоко</t>
  </si>
  <si>
    <t>конец</t>
  </si>
  <si>
    <t>Апельсин</t>
  </si>
  <si>
    <t>Суп рисовый с курой</t>
  </si>
  <si>
    <t>Уха Ростовская</t>
  </si>
  <si>
    <t>Голубцы ленивые (из говядины)</t>
  </si>
  <si>
    <t>Сок</t>
  </si>
  <si>
    <t>Каша рисовая молочная</t>
  </si>
  <si>
    <t>Молоко сгущенное</t>
  </si>
  <si>
    <t>Суп молочный с вермишелью</t>
  </si>
  <si>
    <t>Рыба тушеная с томате с овощами</t>
  </si>
  <si>
    <t>Каша Дружба (пшено+рис)</t>
  </si>
  <si>
    <t>Йогурт</t>
  </si>
  <si>
    <t>Каша пшенная молочная жидкая</t>
  </si>
  <si>
    <t>_________________Ф.Л. Филянин</t>
  </si>
  <si>
    <t>2022 - 2023 учебный год.</t>
  </si>
  <si>
    <t>"____"___________________2022г.</t>
  </si>
  <si>
    <t>10 день</t>
  </si>
  <si>
    <t>`</t>
  </si>
  <si>
    <t>Компот из апельсин и яблок</t>
  </si>
  <si>
    <r>
      <t xml:space="preserve">Меню горячих </t>
    </r>
    <r>
      <rPr>
        <b/>
        <i/>
        <u/>
        <sz val="13"/>
        <color theme="1"/>
        <rFont val="Times New Roman"/>
        <family val="1"/>
        <charset val="204"/>
      </rPr>
      <t>обедов</t>
    </r>
    <r>
      <rPr>
        <b/>
        <sz val="13"/>
        <color theme="1"/>
        <rFont val="Times New Roman"/>
        <family val="1"/>
        <charset val="204"/>
      </rPr>
      <t xml:space="preserve"> для организации питания детей </t>
    </r>
    <r>
      <rPr>
        <b/>
        <i/>
        <u/>
        <sz val="13"/>
        <color theme="1"/>
        <rFont val="Times New Roman"/>
        <family val="1"/>
        <charset val="204"/>
      </rPr>
      <t xml:space="preserve">5 - 9 классов </t>
    </r>
    <r>
      <rPr>
        <b/>
        <sz val="13"/>
        <color theme="1"/>
        <rFont val="Times New Roman"/>
        <family val="1"/>
        <charset val="204"/>
      </rPr>
      <t>МБОУ "Сигнальненская СОШ"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</si>
</sst>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u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u/>
      <sz val="36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0" borderId="0" xfId="0" applyBorder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Border="1"/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/>
    <xf numFmtId="2" fontId="1" fillId="0" borderId="1" xfId="0" applyNumberFormat="1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right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4" xfId="0" applyFont="1" applyBorder="1"/>
    <xf numFmtId="0" fontId="2" fillId="0" borderId="6" xfId="0" applyFont="1" applyBorder="1"/>
    <xf numFmtId="0" fontId="6" fillId="0" borderId="16" xfId="0" applyFont="1" applyBorder="1" applyAlignment="1">
      <alignment horizontal="right"/>
    </xf>
    <xf numFmtId="2" fontId="6" fillId="0" borderId="14" xfId="0" applyNumberFormat="1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 textRotation="255"/>
    </xf>
    <xf numFmtId="0" fontId="2" fillId="0" borderId="13" xfId="0" applyFont="1" applyBorder="1" applyAlignment="1">
      <alignment vertical="top" textRotation="255"/>
    </xf>
    <xf numFmtId="0" fontId="2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left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2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29" xfId="0" applyFont="1" applyFill="1" applyBorder="1"/>
    <xf numFmtId="0" fontId="2" fillId="0" borderId="3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165" fontId="6" fillId="0" borderId="33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3" xfId="0" applyFont="1" applyBorder="1" applyAlignment="1">
      <alignment vertical="top" textRotation="255"/>
    </xf>
    <xf numFmtId="0" fontId="6" fillId="0" borderId="36" xfId="0" applyFont="1" applyBorder="1" applyAlignment="1">
      <alignment horizontal="right"/>
    </xf>
    <xf numFmtId="0" fontId="6" fillId="0" borderId="3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1" xfId="0" applyFont="1" applyFill="1" applyBorder="1"/>
    <xf numFmtId="0" fontId="2" fillId="0" borderId="1" xfId="0" applyFont="1" applyFill="1" applyBorder="1"/>
    <xf numFmtId="0" fontId="2" fillId="0" borderId="4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6" fillId="0" borderId="32" xfId="0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vertical="top" textRotation="255"/>
    </xf>
    <xf numFmtId="0" fontId="6" fillId="0" borderId="5" xfId="0" applyFont="1" applyBorder="1" applyAlignment="1">
      <alignment vertical="top" textRotation="255"/>
    </xf>
    <xf numFmtId="0" fontId="2" fillId="0" borderId="43" xfId="0" applyFont="1" applyBorder="1" applyAlignment="1">
      <alignment horizontal="center" vertical="center"/>
    </xf>
    <xf numFmtId="0" fontId="6" fillId="0" borderId="42" xfId="0" applyFont="1" applyFill="1" applyBorder="1" applyAlignment="1">
      <alignment horizontal="right"/>
    </xf>
    <xf numFmtId="0" fontId="6" fillId="0" borderId="3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2" fontId="6" fillId="2" borderId="14" xfId="0" applyNumberFormat="1" applyFont="1" applyFill="1" applyBorder="1" applyAlignment="1">
      <alignment horizontal="center" vertical="center"/>
    </xf>
    <xf numFmtId="0" fontId="2" fillId="0" borderId="40" xfId="0" applyFont="1" applyFill="1" applyBorder="1"/>
    <xf numFmtId="0" fontId="2" fillId="0" borderId="40" xfId="0" applyFont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6" fillId="0" borderId="16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top" textRotation="255"/>
    </xf>
    <xf numFmtId="0" fontId="6" fillId="0" borderId="22" xfId="0" applyFont="1" applyBorder="1" applyAlignment="1">
      <alignment horizontal="center" vertical="top" textRotation="255"/>
    </xf>
    <xf numFmtId="0" fontId="6" fillId="0" borderId="18" xfId="0" applyFont="1" applyBorder="1" applyAlignment="1">
      <alignment horizontal="center" vertical="top" textRotation="255"/>
    </xf>
    <xf numFmtId="0" fontId="6" fillId="0" borderId="19" xfId="0" applyFont="1" applyBorder="1" applyAlignment="1">
      <alignment horizontal="center" vertical="top" textRotation="255"/>
    </xf>
    <xf numFmtId="0" fontId="6" fillId="0" borderId="25" xfId="0" applyFont="1" applyBorder="1" applyAlignment="1">
      <alignment horizontal="center" vertical="top" textRotation="255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top" textRotation="255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 textRotation="255"/>
    </xf>
    <xf numFmtId="0" fontId="2" fillId="0" borderId="22" xfId="0" applyFont="1" applyBorder="1" applyAlignment="1">
      <alignment vertical="center" textRotation="255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top" textRotation="255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2" fillId="0" borderId="3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 textRotation="255"/>
    </xf>
    <xf numFmtId="164" fontId="2" fillId="0" borderId="0" xfId="0" applyNumberFormat="1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textRotation="255"/>
    </xf>
    <xf numFmtId="0" fontId="2" fillId="0" borderId="0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41" xfId="0" applyNumberFormat="1" applyFont="1" applyBorder="1" applyAlignment="1">
      <alignment horizontal="center" vertical="center"/>
    </xf>
    <xf numFmtId="2" fontId="2" fillId="0" borderId="42" xfId="0" applyNumberFormat="1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top" textRotation="255"/>
    </xf>
    <xf numFmtId="0" fontId="8" fillId="0" borderId="22" xfId="0" applyFont="1" applyBorder="1" applyAlignment="1">
      <alignment horizontal="center" vertical="top" textRotation="255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99"/>
  <sheetViews>
    <sheetView tabSelected="1" zoomScaleSheetLayoutView="70" workbookViewId="0">
      <selection activeCell="A6" sqref="A6:N6"/>
    </sheetView>
  </sheetViews>
  <sheetFormatPr defaultRowHeight="15" x14ac:dyDescent="0.25"/>
  <cols>
    <col min="1" max="1" width="5" customWidth="1"/>
    <col min="2" max="2" width="38.85546875" customWidth="1"/>
    <col min="3" max="3" width="7.42578125" customWidth="1"/>
    <col min="4" max="5" width="7.5703125" customWidth="1"/>
    <col min="6" max="6" width="10.28515625" customWidth="1"/>
    <col min="7" max="7" width="8.140625" customWidth="1"/>
    <col min="8" max="8" width="7.7109375" customWidth="1"/>
    <col min="9" max="9" width="6.7109375" customWidth="1"/>
    <col min="10" max="10" width="4" customWidth="1"/>
    <col min="11" max="11" width="2.5703125" customWidth="1"/>
    <col min="12" max="12" width="9" customWidth="1"/>
    <col min="13" max="14" width="7.5703125" customWidth="1"/>
    <col min="15" max="15" width="10.85546875" customWidth="1"/>
    <col min="16" max="16" width="6.140625" customWidth="1"/>
  </cols>
  <sheetData>
    <row r="1" spans="1:31" ht="17.25" customHeight="1" x14ac:dyDescent="0.25">
      <c r="I1" s="156" t="s">
        <v>0</v>
      </c>
      <c r="J1" s="156"/>
      <c r="K1" s="156"/>
      <c r="L1" s="156"/>
      <c r="M1" s="156"/>
      <c r="N1" s="8"/>
      <c r="O1" s="8"/>
    </row>
    <row r="2" spans="1:31" ht="16.5" x14ac:dyDescent="0.25">
      <c r="B2" s="5"/>
      <c r="I2" s="156" t="s">
        <v>1</v>
      </c>
      <c r="J2" s="156"/>
      <c r="K2" s="156"/>
      <c r="L2" s="156"/>
      <c r="M2" s="156"/>
      <c r="N2" s="156"/>
      <c r="O2" s="156"/>
      <c r="P2" s="173"/>
      <c r="Q2" s="46"/>
      <c r="R2" s="47"/>
      <c r="S2" s="47"/>
      <c r="T2" s="47"/>
      <c r="U2" s="47"/>
      <c r="V2" s="48"/>
      <c r="W2" s="49"/>
      <c r="X2" s="47"/>
      <c r="Y2" s="171"/>
      <c r="Z2" s="171"/>
      <c r="AA2" s="48"/>
      <c r="AB2" s="47"/>
      <c r="AC2" s="48"/>
      <c r="AD2" s="47"/>
      <c r="AE2" s="50"/>
    </row>
    <row r="3" spans="1:31" ht="17.25" customHeight="1" x14ac:dyDescent="0.25">
      <c r="I3" s="157" t="s">
        <v>96</v>
      </c>
      <c r="J3" s="157"/>
      <c r="K3" s="157"/>
      <c r="L3" s="157"/>
      <c r="M3" s="157"/>
      <c r="N3" s="157"/>
      <c r="O3" s="157"/>
      <c r="P3" s="173"/>
      <c r="Q3" s="46"/>
      <c r="R3" s="47"/>
      <c r="S3" s="47"/>
      <c r="T3" s="48"/>
      <c r="U3" s="47"/>
      <c r="V3" s="48"/>
      <c r="W3" s="47"/>
      <c r="X3" s="47"/>
      <c r="Y3" s="171"/>
      <c r="Z3" s="171"/>
      <c r="AA3" s="47"/>
      <c r="AB3" s="47"/>
      <c r="AC3" s="47"/>
      <c r="AD3" s="47"/>
      <c r="AE3" s="50"/>
    </row>
    <row r="4" spans="1:31" ht="17.25" customHeight="1" x14ac:dyDescent="0.25">
      <c r="I4" s="157" t="s">
        <v>98</v>
      </c>
      <c r="J4" s="157"/>
      <c r="K4" s="157"/>
      <c r="L4" s="157"/>
      <c r="M4" s="157"/>
      <c r="N4" s="157"/>
      <c r="O4" s="157"/>
      <c r="P4" s="173"/>
      <c r="Q4" s="46"/>
      <c r="R4" s="47"/>
      <c r="S4" s="48"/>
      <c r="T4" s="47"/>
      <c r="U4" s="47"/>
      <c r="V4" s="51"/>
      <c r="W4" s="47"/>
      <c r="X4" s="47"/>
      <c r="Y4" s="171"/>
      <c r="Z4" s="171"/>
      <c r="AA4" s="48"/>
      <c r="AB4" s="47"/>
      <c r="AC4" s="48"/>
      <c r="AD4" s="47"/>
      <c r="AE4" s="50"/>
    </row>
    <row r="5" spans="1:31" ht="15.75" x14ac:dyDescent="0.25">
      <c r="P5" s="173"/>
      <c r="Q5" s="46"/>
      <c r="R5" s="47"/>
      <c r="S5" s="47"/>
      <c r="T5" s="47"/>
      <c r="U5" s="47"/>
      <c r="V5" s="47"/>
      <c r="W5" s="47"/>
      <c r="X5" s="47"/>
      <c r="Y5" s="171"/>
      <c r="Z5" s="171"/>
      <c r="AA5" s="47"/>
      <c r="AB5" s="47"/>
      <c r="AC5" s="47"/>
      <c r="AD5" s="47"/>
      <c r="AE5" s="50"/>
    </row>
    <row r="6" spans="1:31" ht="17.25" x14ac:dyDescent="0.3">
      <c r="A6" s="154" t="s">
        <v>102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P6" s="173"/>
      <c r="Q6" s="46"/>
      <c r="R6" s="47"/>
      <c r="S6" s="47"/>
      <c r="T6" s="47"/>
      <c r="U6" s="47"/>
      <c r="V6" s="48"/>
      <c r="W6" s="47"/>
      <c r="X6" s="47"/>
      <c r="Y6" s="171"/>
      <c r="Z6" s="171"/>
      <c r="AA6" s="48"/>
      <c r="AB6" s="47"/>
      <c r="AC6" s="47"/>
      <c r="AD6" s="47"/>
      <c r="AE6" s="50"/>
    </row>
    <row r="7" spans="1:31" ht="16.5" x14ac:dyDescent="0.25">
      <c r="E7" s="154" t="s">
        <v>97</v>
      </c>
      <c r="F7" s="154"/>
      <c r="G7" s="154"/>
      <c r="H7" s="154"/>
      <c r="P7" s="173"/>
      <c r="Q7" s="46"/>
      <c r="R7" s="47"/>
      <c r="S7" s="47"/>
      <c r="T7" s="47"/>
      <c r="U7" s="47"/>
      <c r="V7" s="47"/>
      <c r="W7" s="47"/>
      <c r="X7" s="47"/>
      <c r="Y7" s="171"/>
      <c r="Z7" s="171"/>
      <c r="AA7" s="47"/>
      <c r="AB7" s="47"/>
      <c r="AC7" s="47"/>
      <c r="AD7" s="47"/>
      <c r="AE7" s="50"/>
    </row>
    <row r="8" spans="1:31" ht="16.5" thickBot="1" x14ac:dyDescent="0.3">
      <c r="A8" s="1"/>
      <c r="B8" s="1"/>
      <c r="P8" s="173"/>
      <c r="Q8" s="46"/>
      <c r="R8" s="47"/>
      <c r="S8" s="47"/>
      <c r="T8" s="47"/>
      <c r="U8" s="47"/>
      <c r="V8" s="47"/>
      <c r="W8" s="47"/>
      <c r="X8" s="47"/>
      <c r="Y8" s="171"/>
      <c r="Z8" s="171"/>
      <c r="AA8" s="47"/>
      <c r="AB8" s="47"/>
      <c r="AC8" s="47"/>
      <c r="AD8" s="47"/>
      <c r="AE8" s="50"/>
    </row>
    <row r="9" spans="1:31" ht="32.25" customHeight="1" thickBot="1" x14ac:dyDescent="0.3">
      <c r="A9" s="130" t="s">
        <v>20</v>
      </c>
      <c r="B9" s="132" t="s">
        <v>2</v>
      </c>
      <c r="C9" s="31" t="s">
        <v>3</v>
      </c>
      <c r="D9" s="134" t="s">
        <v>4</v>
      </c>
      <c r="E9" s="135"/>
      <c r="F9" s="135"/>
      <c r="G9" s="136"/>
      <c r="H9" s="134" t="s">
        <v>8</v>
      </c>
      <c r="I9" s="135"/>
      <c r="J9" s="135"/>
      <c r="K9" s="136"/>
      <c r="L9" s="134" t="s">
        <v>11</v>
      </c>
      <c r="M9" s="135"/>
      <c r="N9" s="136"/>
      <c r="O9" s="26" t="s">
        <v>14</v>
      </c>
      <c r="P9" s="173"/>
      <c r="Q9" s="52"/>
      <c r="R9" s="53"/>
      <c r="S9" s="53"/>
      <c r="T9" s="53"/>
      <c r="U9" s="53"/>
      <c r="V9" s="54"/>
      <c r="W9" s="55"/>
      <c r="X9" s="53"/>
      <c r="Y9" s="170"/>
      <c r="Z9" s="170"/>
      <c r="AA9" s="54"/>
      <c r="AB9" s="53"/>
      <c r="AC9" s="54"/>
      <c r="AD9" s="53"/>
      <c r="AE9" s="50"/>
    </row>
    <row r="10" spans="1:31" ht="32.25" thickBot="1" x14ac:dyDescent="0.3">
      <c r="A10" s="131"/>
      <c r="B10" s="133"/>
      <c r="C10" s="32" t="s">
        <v>16</v>
      </c>
      <c r="D10" s="29" t="s">
        <v>5</v>
      </c>
      <c r="E10" s="29" t="s">
        <v>6</v>
      </c>
      <c r="F10" s="30" t="s">
        <v>7</v>
      </c>
      <c r="G10" s="28" t="s">
        <v>17</v>
      </c>
      <c r="H10" s="27" t="s">
        <v>9</v>
      </c>
      <c r="I10" s="27" t="s">
        <v>10</v>
      </c>
      <c r="J10" s="134" t="s">
        <v>29</v>
      </c>
      <c r="K10" s="136"/>
      <c r="L10" s="27" t="s">
        <v>19</v>
      </c>
      <c r="M10" s="27" t="s">
        <v>12</v>
      </c>
      <c r="N10" s="27" t="s">
        <v>13</v>
      </c>
      <c r="O10" s="27" t="s">
        <v>15</v>
      </c>
      <c r="P10" s="173"/>
      <c r="Q10" s="46"/>
      <c r="R10" s="47"/>
      <c r="S10" s="47"/>
      <c r="T10" s="47"/>
      <c r="U10" s="47"/>
      <c r="V10" s="47"/>
      <c r="W10" s="47"/>
      <c r="X10" s="47"/>
      <c r="Y10" s="171"/>
      <c r="Z10" s="171"/>
      <c r="AA10" s="47"/>
      <c r="AB10" s="47"/>
      <c r="AC10" s="47"/>
      <c r="AD10" s="47"/>
      <c r="AE10" s="50"/>
    </row>
    <row r="11" spans="1:31" ht="15.75" customHeight="1" x14ac:dyDescent="0.25">
      <c r="A11" s="120" t="s">
        <v>70</v>
      </c>
      <c r="B11" s="61" t="s">
        <v>18</v>
      </c>
      <c r="C11" s="11">
        <v>30</v>
      </c>
      <c r="D11" s="11">
        <v>1.1399999999999999</v>
      </c>
      <c r="E11" s="11">
        <v>5.34</v>
      </c>
      <c r="F11" s="11">
        <v>4.62</v>
      </c>
      <c r="G11" s="12">
        <v>71.400000000000006</v>
      </c>
      <c r="H11" s="13">
        <v>1.2E-2</v>
      </c>
      <c r="I11" s="11">
        <v>4.2</v>
      </c>
      <c r="J11" s="143">
        <v>0</v>
      </c>
      <c r="K11" s="144"/>
      <c r="L11" s="12">
        <v>24.6</v>
      </c>
      <c r="M11" s="11">
        <v>9</v>
      </c>
      <c r="N11" s="12">
        <v>0.42</v>
      </c>
      <c r="O11" s="14">
        <v>1.9</v>
      </c>
      <c r="P11" s="173"/>
      <c r="Q11" s="46"/>
      <c r="R11" s="47"/>
      <c r="S11" s="47"/>
      <c r="T11" s="47"/>
      <c r="U11" s="47"/>
      <c r="V11" s="47"/>
      <c r="W11" s="47"/>
      <c r="X11" s="47"/>
      <c r="Y11" s="171"/>
      <c r="Z11" s="171"/>
      <c r="AA11" s="47"/>
      <c r="AB11" s="47"/>
      <c r="AC11" s="48"/>
      <c r="AD11" s="47"/>
      <c r="AE11" s="50"/>
    </row>
    <row r="12" spans="1:31" ht="15.75" x14ac:dyDescent="0.25">
      <c r="A12" s="121"/>
      <c r="B12" s="62" t="s">
        <v>26</v>
      </c>
      <c r="C12" s="66">
        <v>250</v>
      </c>
      <c r="D12" s="66">
        <v>1.75</v>
      </c>
      <c r="E12" s="7">
        <v>4.8899999999999997</v>
      </c>
      <c r="F12" s="66">
        <v>8.49</v>
      </c>
      <c r="G12" s="7">
        <v>84.75</v>
      </c>
      <c r="H12" s="66">
        <v>0.06</v>
      </c>
      <c r="I12" s="66">
        <v>18.46</v>
      </c>
      <c r="J12" s="124">
        <v>0</v>
      </c>
      <c r="K12" s="125"/>
      <c r="L12" s="66">
        <v>43.33</v>
      </c>
      <c r="M12" s="66">
        <v>22.25</v>
      </c>
      <c r="N12" s="66">
        <v>0.8</v>
      </c>
      <c r="O12" s="15">
        <v>11.45</v>
      </c>
      <c r="P12" s="173"/>
      <c r="Q12" s="46"/>
      <c r="R12" s="47"/>
      <c r="S12" s="47"/>
      <c r="T12" s="47"/>
      <c r="U12" s="47"/>
      <c r="V12" s="47"/>
      <c r="W12" s="47"/>
      <c r="X12" s="47"/>
      <c r="Y12" s="171"/>
      <c r="Z12" s="171"/>
      <c r="AA12" s="47"/>
      <c r="AB12" s="47"/>
      <c r="AC12" s="47"/>
      <c r="AD12" s="47"/>
      <c r="AE12" s="50"/>
    </row>
    <row r="13" spans="1:31" ht="15.75" x14ac:dyDescent="0.25">
      <c r="A13" s="121"/>
      <c r="B13" s="62" t="s">
        <v>21</v>
      </c>
      <c r="C13" s="66">
        <v>100</v>
      </c>
      <c r="D13" s="7">
        <v>23.8</v>
      </c>
      <c r="E13" s="66">
        <v>19.52</v>
      </c>
      <c r="F13" s="66">
        <v>5.74</v>
      </c>
      <c r="G13" s="9">
        <v>203</v>
      </c>
      <c r="H13" s="66">
        <v>0.21</v>
      </c>
      <c r="I13" s="66">
        <v>1.54</v>
      </c>
      <c r="J13" s="124">
        <v>0</v>
      </c>
      <c r="K13" s="125"/>
      <c r="L13" s="7">
        <v>29.4</v>
      </c>
      <c r="M13" s="66">
        <v>31.39</v>
      </c>
      <c r="N13" s="7">
        <v>2.8</v>
      </c>
      <c r="O13" s="15">
        <v>36.08</v>
      </c>
      <c r="P13" s="173"/>
      <c r="Q13" s="46"/>
      <c r="R13" s="47"/>
      <c r="S13" s="47"/>
      <c r="T13" s="47"/>
      <c r="U13" s="47"/>
      <c r="V13" s="47"/>
      <c r="W13" s="47"/>
      <c r="X13" s="47"/>
      <c r="Y13" s="171"/>
      <c r="Z13" s="171"/>
      <c r="AA13" s="47"/>
      <c r="AB13" s="47"/>
      <c r="AC13" s="47"/>
      <c r="AD13" s="47"/>
      <c r="AE13" s="50"/>
    </row>
    <row r="14" spans="1:31" ht="15.75" x14ac:dyDescent="0.25">
      <c r="A14" s="121"/>
      <c r="B14" s="62" t="s">
        <v>22</v>
      </c>
      <c r="C14" s="66">
        <v>180</v>
      </c>
      <c r="D14" s="66">
        <v>4.92</v>
      </c>
      <c r="E14" s="66">
        <v>7.59</v>
      </c>
      <c r="F14" s="66">
        <v>35.729999999999997</v>
      </c>
      <c r="G14" s="66">
        <v>236.91</v>
      </c>
      <c r="H14" s="66">
        <v>0.22</v>
      </c>
      <c r="I14" s="66">
        <v>2.4700000000000002</v>
      </c>
      <c r="J14" s="124">
        <v>0.03</v>
      </c>
      <c r="K14" s="125"/>
      <c r="L14" s="66">
        <v>50.82</v>
      </c>
      <c r="M14" s="66">
        <v>64.319999999999993</v>
      </c>
      <c r="N14" s="66">
        <v>1.36</v>
      </c>
      <c r="O14" s="15">
        <v>5.88</v>
      </c>
      <c r="P14" s="173"/>
      <c r="Q14" s="46"/>
      <c r="R14" s="47"/>
      <c r="S14" s="47"/>
      <c r="T14" s="47"/>
      <c r="U14" s="48"/>
      <c r="V14" s="47"/>
      <c r="W14" s="47"/>
      <c r="X14" s="47"/>
      <c r="Y14" s="171"/>
      <c r="Z14" s="171"/>
      <c r="AA14" s="47"/>
      <c r="AB14" s="47"/>
      <c r="AC14" s="47"/>
      <c r="AD14" s="47"/>
      <c r="AE14" s="50"/>
    </row>
    <row r="15" spans="1:31" ht="15.75" x14ac:dyDescent="0.25">
      <c r="A15" s="121"/>
      <c r="B15" s="62" t="s">
        <v>74</v>
      </c>
      <c r="C15" s="66">
        <v>200</v>
      </c>
      <c r="D15" s="66">
        <v>0.04</v>
      </c>
      <c r="E15" s="66">
        <v>0</v>
      </c>
      <c r="F15" s="66">
        <v>24.76</v>
      </c>
      <c r="G15" s="7">
        <v>94.2</v>
      </c>
      <c r="H15" s="66">
        <v>0.01</v>
      </c>
      <c r="I15" s="66">
        <v>1.08</v>
      </c>
      <c r="J15" s="124">
        <v>0</v>
      </c>
      <c r="K15" s="125"/>
      <c r="L15" s="7">
        <v>6.4</v>
      </c>
      <c r="M15" s="66">
        <v>0</v>
      </c>
      <c r="N15" s="66">
        <v>0.18</v>
      </c>
      <c r="O15" s="15">
        <v>9.5299999999999994</v>
      </c>
      <c r="P15" s="173"/>
      <c r="Q15" s="46"/>
      <c r="R15" s="47"/>
      <c r="S15" s="47"/>
      <c r="T15" s="47"/>
      <c r="U15" s="47"/>
      <c r="V15" s="47"/>
      <c r="W15" s="47"/>
      <c r="X15" s="47"/>
      <c r="Y15" s="171"/>
      <c r="Z15" s="171"/>
      <c r="AA15" s="47"/>
      <c r="AB15" s="47"/>
      <c r="AC15" s="47"/>
      <c r="AD15" s="47"/>
      <c r="AE15" s="50"/>
    </row>
    <row r="16" spans="1:31" ht="15.75" x14ac:dyDescent="0.25">
      <c r="A16" s="121"/>
      <c r="B16" s="62" t="s">
        <v>23</v>
      </c>
      <c r="C16" s="66">
        <v>40</v>
      </c>
      <c r="D16" s="66">
        <v>3.16</v>
      </c>
      <c r="E16" s="66">
        <v>0.4</v>
      </c>
      <c r="F16" s="66">
        <v>19.239999999999998</v>
      </c>
      <c r="G16" s="66">
        <v>95.6</v>
      </c>
      <c r="H16" s="66">
        <v>0</v>
      </c>
      <c r="I16" s="66">
        <v>0</v>
      </c>
      <c r="J16" s="124">
        <v>0</v>
      </c>
      <c r="K16" s="125"/>
      <c r="L16" s="66">
        <v>9.1999999999999993</v>
      </c>
      <c r="M16" s="66">
        <v>13.2</v>
      </c>
      <c r="N16" s="66">
        <v>0.8</v>
      </c>
      <c r="O16" s="15">
        <v>2.73</v>
      </c>
      <c r="P16" s="173"/>
      <c r="Q16" s="46"/>
      <c r="R16" s="47"/>
      <c r="S16" s="47"/>
      <c r="T16" s="47"/>
      <c r="U16" s="47"/>
      <c r="V16" s="47"/>
      <c r="W16" s="47"/>
      <c r="X16" s="47"/>
      <c r="Y16" s="171"/>
      <c r="Z16" s="171"/>
      <c r="AA16" s="47"/>
      <c r="AB16" s="47"/>
      <c r="AC16" s="47"/>
      <c r="AD16" s="47"/>
      <c r="AE16" s="50"/>
    </row>
    <row r="17" spans="1:31" ht="15.75" x14ac:dyDescent="0.25">
      <c r="A17" s="121"/>
      <c r="B17" s="80" t="s">
        <v>24</v>
      </c>
      <c r="C17" s="2">
        <v>30</v>
      </c>
      <c r="D17" s="2">
        <v>1.96</v>
      </c>
      <c r="E17" s="2">
        <v>0.4</v>
      </c>
      <c r="F17" s="2">
        <v>18.399999999999999</v>
      </c>
      <c r="G17" s="2">
        <v>88</v>
      </c>
      <c r="H17" s="2">
        <v>0</v>
      </c>
      <c r="I17" s="2">
        <v>0</v>
      </c>
      <c r="J17" s="123">
        <v>0</v>
      </c>
      <c r="K17" s="123"/>
      <c r="L17" s="2">
        <v>7.2</v>
      </c>
      <c r="M17" s="2">
        <v>8</v>
      </c>
      <c r="N17" s="2">
        <v>1.1599999999999999</v>
      </c>
      <c r="O17" s="16">
        <v>2.83</v>
      </c>
      <c r="P17" s="173"/>
      <c r="Q17" s="46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50"/>
    </row>
    <row r="18" spans="1:31" ht="18.75" customHeight="1" thickBot="1" x14ac:dyDescent="0.3">
      <c r="A18" s="121"/>
      <c r="B18" s="80" t="s">
        <v>84</v>
      </c>
      <c r="C18" s="2">
        <v>100</v>
      </c>
      <c r="D18" s="2">
        <v>0.9</v>
      </c>
      <c r="E18" s="2">
        <v>0.2</v>
      </c>
      <c r="F18" s="2">
        <v>8.1</v>
      </c>
      <c r="G18" s="2">
        <v>43</v>
      </c>
      <c r="H18" s="2">
        <v>0.04</v>
      </c>
      <c r="I18" s="2">
        <v>60</v>
      </c>
      <c r="J18" s="145">
        <v>0</v>
      </c>
      <c r="K18" s="146"/>
      <c r="L18" s="2">
        <v>34</v>
      </c>
      <c r="M18" s="2">
        <v>13</v>
      </c>
      <c r="N18" s="2">
        <v>0</v>
      </c>
      <c r="O18" s="16">
        <v>4.5999999999999996</v>
      </c>
      <c r="P18" s="173"/>
      <c r="Q18" s="52"/>
      <c r="R18" s="53"/>
      <c r="S18" s="53"/>
      <c r="T18" s="56"/>
      <c r="U18" s="53"/>
      <c r="V18" s="53"/>
      <c r="W18" s="53"/>
      <c r="X18" s="53"/>
      <c r="Y18" s="170"/>
      <c r="Z18" s="170"/>
      <c r="AA18" s="53"/>
      <c r="AB18" s="53"/>
      <c r="AC18" s="53"/>
      <c r="AD18" s="53"/>
      <c r="AE18" s="50"/>
    </row>
    <row r="19" spans="1:31" ht="16.5" thickBot="1" x14ac:dyDescent="0.3">
      <c r="A19" s="149"/>
      <c r="B19" s="64" t="s">
        <v>25</v>
      </c>
      <c r="C19" s="78">
        <f t="shared" ref="C19:J19" si="0">SUM(C11:C18)</f>
        <v>930</v>
      </c>
      <c r="D19" s="78">
        <f t="shared" si="0"/>
        <v>37.67</v>
      </c>
      <c r="E19" s="78">
        <f t="shared" si="0"/>
        <v>38.340000000000003</v>
      </c>
      <c r="F19" s="78">
        <f t="shared" si="0"/>
        <v>125.07999999999998</v>
      </c>
      <c r="G19" s="23">
        <f t="shared" si="0"/>
        <v>916.86</v>
      </c>
      <c r="H19" s="24">
        <f t="shared" si="0"/>
        <v>0.55200000000000005</v>
      </c>
      <c r="I19" s="78">
        <f t="shared" si="0"/>
        <v>87.75</v>
      </c>
      <c r="J19" s="141">
        <f t="shared" si="0"/>
        <v>0.03</v>
      </c>
      <c r="K19" s="142"/>
      <c r="L19" s="23">
        <f>SUM(L11:L18)</f>
        <v>204.95</v>
      </c>
      <c r="M19" s="78">
        <f>SUM(M11:M18)</f>
        <v>161.16</v>
      </c>
      <c r="N19" s="23">
        <f>SUM(N11:N18)</f>
        <v>7.52</v>
      </c>
      <c r="O19" s="19">
        <f>SUM(O11:O18)</f>
        <v>75</v>
      </c>
      <c r="P19" s="173"/>
      <c r="Q19" s="46"/>
      <c r="R19" s="47"/>
      <c r="S19" s="47"/>
      <c r="T19" s="47"/>
      <c r="U19" s="47"/>
      <c r="V19" s="47"/>
      <c r="W19" s="47"/>
      <c r="X19" s="47"/>
      <c r="Y19" s="171"/>
      <c r="Z19" s="171"/>
      <c r="AA19" s="47"/>
      <c r="AB19" s="47"/>
      <c r="AC19" s="47"/>
      <c r="AD19" s="47"/>
      <c r="AE19" s="50"/>
    </row>
    <row r="20" spans="1:31" ht="15.75" x14ac:dyDescent="0.25">
      <c r="A20" s="121" t="s">
        <v>71</v>
      </c>
      <c r="B20" s="62" t="s">
        <v>85</v>
      </c>
      <c r="C20" s="66">
        <v>250</v>
      </c>
      <c r="D20" s="66">
        <v>1.75</v>
      </c>
      <c r="E20" s="66">
        <v>4.8899999999999997</v>
      </c>
      <c r="F20" s="66">
        <v>8.49</v>
      </c>
      <c r="G20" s="66">
        <v>84.75</v>
      </c>
      <c r="H20" s="66">
        <v>0.06</v>
      </c>
      <c r="I20" s="66">
        <v>18.46</v>
      </c>
      <c r="J20" s="124">
        <v>0</v>
      </c>
      <c r="K20" s="125"/>
      <c r="L20" s="66">
        <v>24.98</v>
      </c>
      <c r="M20" s="66">
        <v>29.45</v>
      </c>
      <c r="N20" s="7">
        <v>1.24</v>
      </c>
      <c r="O20" s="15">
        <v>12.84</v>
      </c>
      <c r="P20" s="173"/>
      <c r="Q20" s="46"/>
      <c r="R20" s="47"/>
      <c r="S20" s="47"/>
      <c r="T20" s="47"/>
      <c r="U20" s="47"/>
      <c r="V20" s="47"/>
      <c r="W20" s="47"/>
      <c r="X20" s="47"/>
      <c r="Y20" s="171"/>
      <c r="Z20" s="171"/>
      <c r="AA20" s="47"/>
      <c r="AB20" s="47"/>
      <c r="AC20" s="47"/>
      <c r="AD20" s="47"/>
      <c r="AE20" s="50"/>
    </row>
    <row r="21" spans="1:31" ht="15.75" x14ac:dyDescent="0.25">
      <c r="A21" s="121"/>
      <c r="B21" s="62" t="s">
        <v>54</v>
      </c>
      <c r="C21" s="66">
        <v>100</v>
      </c>
      <c r="D21" s="66">
        <v>19.43</v>
      </c>
      <c r="E21" s="66">
        <v>1.19</v>
      </c>
      <c r="F21" s="66">
        <v>0.31</v>
      </c>
      <c r="G21" s="66">
        <v>90</v>
      </c>
      <c r="H21" s="66">
        <v>0.05</v>
      </c>
      <c r="I21" s="66">
        <v>1.41</v>
      </c>
      <c r="J21" s="124">
        <v>7.5</v>
      </c>
      <c r="K21" s="125"/>
      <c r="L21" s="66">
        <v>19.5</v>
      </c>
      <c r="M21" s="66">
        <v>9.3800000000000008</v>
      </c>
      <c r="N21" s="66">
        <v>0.51</v>
      </c>
      <c r="O21" s="15">
        <v>29.68</v>
      </c>
      <c r="P21" s="173"/>
      <c r="Q21" s="46"/>
      <c r="R21" s="47"/>
      <c r="S21" s="47"/>
      <c r="T21" s="47"/>
      <c r="U21" s="48"/>
      <c r="V21" s="47"/>
      <c r="W21" s="47"/>
      <c r="X21" s="47"/>
      <c r="Y21" s="171"/>
      <c r="Z21" s="171"/>
      <c r="AA21" s="47"/>
      <c r="AB21" s="47"/>
      <c r="AC21" s="47"/>
      <c r="AD21" s="47"/>
      <c r="AE21" s="50"/>
    </row>
    <row r="22" spans="1:31" ht="15.75" x14ac:dyDescent="0.25">
      <c r="A22" s="121"/>
      <c r="B22" s="62" t="s">
        <v>27</v>
      </c>
      <c r="C22" s="66">
        <v>180</v>
      </c>
      <c r="D22" s="66">
        <v>3.67</v>
      </c>
      <c r="E22" s="66">
        <v>5.76</v>
      </c>
      <c r="F22" s="66">
        <v>24.53</v>
      </c>
      <c r="G22" s="66">
        <v>164.7</v>
      </c>
      <c r="H22" s="66">
        <v>0.16</v>
      </c>
      <c r="I22" s="66">
        <v>21.8</v>
      </c>
      <c r="J22" s="124">
        <v>30.6</v>
      </c>
      <c r="K22" s="125"/>
      <c r="L22" s="66">
        <v>44.37</v>
      </c>
      <c r="M22" s="66">
        <v>33.299999999999997</v>
      </c>
      <c r="N22" s="66">
        <v>1.21</v>
      </c>
      <c r="O22" s="15">
        <v>22.12</v>
      </c>
      <c r="P22" s="173"/>
      <c r="Q22" s="46"/>
      <c r="R22" s="47"/>
      <c r="S22" s="47"/>
      <c r="T22" s="47"/>
      <c r="U22" s="47"/>
      <c r="V22" s="47"/>
      <c r="W22" s="47"/>
      <c r="X22" s="47"/>
      <c r="Y22" s="171"/>
      <c r="Z22" s="171"/>
      <c r="AA22" s="47"/>
      <c r="AB22" s="47"/>
      <c r="AC22" s="47"/>
      <c r="AD22" s="47"/>
      <c r="AE22" s="50"/>
    </row>
    <row r="23" spans="1:31" ht="15.75" x14ac:dyDescent="0.25">
      <c r="A23" s="121"/>
      <c r="B23" s="62" t="s">
        <v>28</v>
      </c>
      <c r="C23" s="66">
        <v>200</v>
      </c>
      <c r="D23" s="66">
        <v>0</v>
      </c>
      <c r="E23" s="66">
        <v>0</v>
      </c>
      <c r="F23" s="7">
        <v>14.4</v>
      </c>
      <c r="G23" s="66">
        <v>72</v>
      </c>
      <c r="H23" s="66">
        <v>0.6</v>
      </c>
      <c r="I23" s="66">
        <v>30</v>
      </c>
      <c r="J23" s="124">
        <v>0.5</v>
      </c>
      <c r="K23" s="125"/>
      <c r="L23" s="66">
        <v>59</v>
      </c>
      <c r="M23" s="66">
        <v>2</v>
      </c>
      <c r="N23" s="66">
        <v>0</v>
      </c>
      <c r="O23" s="15">
        <v>4.8</v>
      </c>
      <c r="P23" s="173"/>
      <c r="Q23" s="46"/>
      <c r="R23" s="47"/>
      <c r="S23" s="47"/>
      <c r="T23" s="47"/>
      <c r="U23" s="47"/>
      <c r="V23" s="47"/>
      <c r="W23" s="47"/>
      <c r="X23" s="47"/>
      <c r="Y23" s="171"/>
      <c r="Z23" s="171"/>
      <c r="AA23" s="47"/>
      <c r="AB23" s="47"/>
      <c r="AC23" s="47"/>
      <c r="AD23" s="47"/>
      <c r="AE23" s="50"/>
    </row>
    <row r="24" spans="1:31" ht="15.75" x14ac:dyDescent="0.25">
      <c r="A24" s="121"/>
      <c r="B24" s="62" t="s">
        <v>23</v>
      </c>
      <c r="C24" s="66">
        <v>40</v>
      </c>
      <c r="D24" s="66">
        <v>3.16</v>
      </c>
      <c r="E24" s="66">
        <v>0.4</v>
      </c>
      <c r="F24" s="66">
        <v>19.239999999999998</v>
      </c>
      <c r="G24" s="66">
        <v>95.6</v>
      </c>
      <c r="H24" s="66">
        <v>0</v>
      </c>
      <c r="I24" s="66">
        <v>0</v>
      </c>
      <c r="J24" s="124">
        <v>0</v>
      </c>
      <c r="K24" s="125"/>
      <c r="L24" s="66">
        <v>9.1999999999999993</v>
      </c>
      <c r="M24" s="66">
        <v>13.2</v>
      </c>
      <c r="N24" s="66">
        <v>0.8</v>
      </c>
      <c r="O24" s="15">
        <v>2.73</v>
      </c>
      <c r="P24" s="173"/>
      <c r="Q24" s="46"/>
      <c r="R24" s="47"/>
      <c r="S24" s="47"/>
      <c r="T24" s="47"/>
      <c r="U24" s="47"/>
      <c r="V24" s="47"/>
      <c r="W24" s="47"/>
      <c r="X24" s="47"/>
      <c r="Y24" s="171"/>
      <c r="Z24" s="171"/>
      <c r="AA24" s="47"/>
      <c r="AB24" s="47"/>
      <c r="AC24" s="47"/>
      <c r="AD24" s="47"/>
      <c r="AE24" s="50"/>
    </row>
    <row r="25" spans="1:31" ht="16.5" thickBot="1" x14ac:dyDescent="0.3">
      <c r="A25" s="121"/>
      <c r="B25" s="80" t="s">
        <v>24</v>
      </c>
      <c r="C25" s="2">
        <v>30</v>
      </c>
      <c r="D25" s="2">
        <v>1.96</v>
      </c>
      <c r="E25" s="2">
        <v>0.4</v>
      </c>
      <c r="F25" s="2">
        <v>18.399999999999999</v>
      </c>
      <c r="G25" s="2">
        <v>88</v>
      </c>
      <c r="H25" s="2">
        <v>0</v>
      </c>
      <c r="I25" s="2">
        <v>0</v>
      </c>
      <c r="J25" s="152">
        <v>0</v>
      </c>
      <c r="K25" s="153"/>
      <c r="L25" s="2">
        <v>7.2</v>
      </c>
      <c r="M25" s="2">
        <v>8</v>
      </c>
      <c r="N25" s="2">
        <v>1.1599999999999999</v>
      </c>
      <c r="O25" s="16">
        <v>2.83</v>
      </c>
      <c r="P25" s="173"/>
      <c r="Q25" s="52"/>
      <c r="R25" s="53"/>
      <c r="S25" s="53"/>
      <c r="T25" s="53"/>
      <c r="U25" s="53"/>
      <c r="V25" s="53"/>
      <c r="W25" s="53"/>
      <c r="X25" s="53"/>
      <c r="Y25" s="170"/>
      <c r="Z25" s="170"/>
      <c r="AA25" s="53"/>
      <c r="AB25" s="53"/>
      <c r="AC25" s="53"/>
      <c r="AD25" s="53"/>
      <c r="AE25" s="50"/>
    </row>
    <row r="26" spans="1:31" ht="16.5" thickBot="1" x14ac:dyDescent="0.3">
      <c r="A26" s="149"/>
      <c r="B26" s="64" t="s">
        <v>25</v>
      </c>
      <c r="C26" s="78">
        <f t="shared" ref="C26:J26" si="1">SUM(C20:C25)</f>
        <v>800</v>
      </c>
      <c r="D26" s="78">
        <f t="shared" si="1"/>
        <v>29.970000000000002</v>
      </c>
      <c r="E26" s="25">
        <f t="shared" si="1"/>
        <v>12.64</v>
      </c>
      <c r="F26" s="78">
        <f t="shared" si="1"/>
        <v>85.37</v>
      </c>
      <c r="G26" s="78">
        <f t="shared" si="1"/>
        <v>595.04999999999995</v>
      </c>
      <c r="H26" s="78">
        <f t="shared" si="1"/>
        <v>0.87</v>
      </c>
      <c r="I26" s="78">
        <f t="shared" si="1"/>
        <v>71.67</v>
      </c>
      <c r="J26" s="141">
        <f t="shared" si="1"/>
        <v>38.6</v>
      </c>
      <c r="K26" s="142"/>
      <c r="L26" s="78">
        <f>SUM(L20:L25)</f>
        <v>164.24999999999997</v>
      </c>
      <c r="M26" s="78">
        <f>SUM(M20:M25)</f>
        <v>95.33</v>
      </c>
      <c r="N26" s="78">
        <f>SUM(N20:N25)</f>
        <v>4.92</v>
      </c>
      <c r="O26" s="19">
        <f>SUM(O20:O25)</f>
        <v>75</v>
      </c>
      <c r="P26" s="173"/>
      <c r="Q26" s="46"/>
      <c r="R26" s="47"/>
      <c r="S26" s="47"/>
      <c r="T26" s="47"/>
      <c r="U26" s="47"/>
      <c r="V26" s="47"/>
      <c r="W26" s="47"/>
      <c r="X26" s="47"/>
      <c r="Y26" s="171"/>
      <c r="Z26" s="171"/>
      <c r="AA26" s="47"/>
      <c r="AB26" s="47"/>
      <c r="AC26" s="47"/>
      <c r="AD26" s="47"/>
      <c r="AE26" s="50"/>
    </row>
    <row r="27" spans="1:31" ht="15.75" customHeight="1" x14ac:dyDescent="0.25">
      <c r="A27" s="127" t="s">
        <v>72</v>
      </c>
      <c r="B27" s="82" t="s">
        <v>30</v>
      </c>
      <c r="C27" s="66">
        <v>250</v>
      </c>
      <c r="D27" s="66">
        <v>2.69</v>
      </c>
      <c r="E27" s="66">
        <v>2.84</v>
      </c>
      <c r="F27" s="66">
        <v>17.14</v>
      </c>
      <c r="G27" s="66">
        <v>104.75</v>
      </c>
      <c r="H27" s="66">
        <v>0.11</v>
      </c>
      <c r="I27" s="66">
        <v>8.25</v>
      </c>
      <c r="J27" s="124">
        <v>0</v>
      </c>
      <c r="K27" s="125"/>
      <c r="L27" s="7">
        <v>24.6</v>
      </c>
      <c r="M27" s="66">
        <v>27</v>
      </c>
      <c r="N27" s="66">
        <v>1.0900000000000001</v>
      </c>
      <c r="O27" s="15">
        <v>11.95</v>
      </c>
      <c r="P27" s="173"/>
      <c r="Q27" s="46"/>
      <c r="R27" s="47"/>
      <c r="S27" s="47"/>
      <c r="T27" s="47"/>
      <c r="U27" s="47"/>
      <c r="V27" s="47"/>
      <c r="W27" s="47"/>
      <c r="X27" s="47"/>
      <c r="Y27" s="171"/>
      <c r="Z27" s="171"/>
      <c r="AA27" s="47"/>
      <c r="AB27" s="47"/>
      <c r="AC27" s="47"/>
      <c r="AD27" s="47"/>
      <c r="AE27" s="50"/>
    </row>
    <row r="28" spans="1:31" ht="15.75" x14ac:dyDescent="0.25">
      <c r="A28" s="118"/>
      <c r="B28" s="82" t="s">
        <v>33</v>
      </c>
      <c r="C28" s="66">
        <v>100</v>
      </c>
      <c r="D28" s="66">
        <v>13.98</v>
      </c>
      <c r="E28" s="66">
        <v>15.67</v>
      </c>
      <c r="F28" s="66">
        <v>18.29</v>
      </c>
      <c r="G28" s="66">
        <v>269.33</v>
      </c>
      <c r="H28" s="66">
        <v>0.09</v>
      </c>
      <c r="I28" s="66">
        <v>1.29</v>
      </c>
      <c r="J28" s="124">
        <v>63.72</v>
      </c>
      <c r="K28" s="125"/>
      <c r="L28" s="66">
        <v>45.25</v>
      </c>
      <c r="M28" s="66">
        <v>34.380000000000003</v>
      </c>
      <c r="N28" s="66">
        <v>1.42</v>
      </c>
      <c r="O28" s="15">
        <v>49.59</v>
      </c>
      <c r="P28" s="173"/>
      <c r="Q28" s="46"/>
      <c r="R28" s="47"/>
      <c r="S28" s="47"/>
      <c r="T28" s="47"/>
      <c r="U28" s="47"/>
      <c r="V28" s="57"/>
      <c r="W28" s="47"/>
      <c r="X28" s="47"/>
      <c r="Y28" s="171"/>
      <c r="Z28" s="171"/>
      <c r="AA28" s="48"/>
      <c r="AB28" s="47"/>
      <c r="AC28" s="48"/>
      <c r="AD28" s="47"/>
      <c r="AE28" s="50"/>
    </row>
    <row r="29" spans="1:31" ht="15.75" x14ac:dyDescent="0.25">
      <c r="A29" s="118"/>
      <c r="B29" s="82" t="s">
        <v>31</v>
      </c>
      <c r="C29" s="66">
        <v>180</v>
      </c>
      <c r="D29" s="66">
        <v>8.9499999999999993</v>
      </c>
      <c r="E29" s="66">
        <v>6.73</v>
      </c>
      <c r="F29" s="7">
        <v>43</v>
      </c>
      <c r="G29" s="66">
        <v>276.52999999999997</v>
      </c>
      <c r="H29" s="66">
        <v>0.22</v>
      </c>
      <c r="I29" s="66">
        <v>0</v>
      </c>
      <c r="J29" s="124">
        <v>0.02</v>
      </c>
      <c r="K29" s="125"/>
      <c r="L29" s="66">
        <v>15.57</v>
      </c>
      <c r="M29" s="66">
        <v>81</v>
      </c>
      <c r="N29" s="66">
        <v>4.7300000000000004</v>
      </c>
      <c r="O29" s="15">
        <v>5.77</v>
      </c>
      <c r="P29" s="173"/>
      <c r="Q29" s="46"/>
      <c r="R29" s="47"/>
      <c r="S29" s="47"/>
      <c r="T29" s="47"/>
      <c r="U29" s="47"/>
      <c r="V29" s="47"/>
      <c r="W29" s="47"/>
      <c r="X29" s="47"/>
      <c r="Y29" s="171"/>
      <c r="Z29" s="171"/>
      <c r="AA29" s="47"/>
      <c r="AB29" s="47"/>
      <c r="AC29" s="47"/>
      <c r="AD29" s="47"/>
      <c r="AE29" s="50"/>
    </row>
    <row r="30" spans="1:31" ht="15.75" x14ac:dyDescent="0.25">
      <c r="A30" s="118"/>
      <c r="B30" s="82" t="s">
        <v>39</v>
      </c>
      <c r="C30" s="66">
        <v>200</v>
      </c>
      <c r="D30" s="63">
        <v>1</v>
      </c>
      <c r="E30" s="63">
        <v>0</v>
      </c>
      <c r="F30" s="63">
        <v>22</v>
      </c>
      <c r="G30" s="63">
        <v>88</v>
      </c>
      <c r="H30" s="63">
        <v>0.02</v>
      </c>
      <c r="I30" s="63">
        <v>0.8</v>
      </c>
      <c r="J30" s="128">
        <v>0.7</v>
      </c>
      <c r="K30" s="129"/>
      <c r="L30" s="63">
        <v>32.22</v>
      </c>
      <c r="M30" s="63">
        <v>21</v>
      </c>
      <c r="N30" s="63">
        <v>0.66</v>
      </c>
      <c r="O30" s="15">
        <v>2.13</v>
      </c>
      <c r="P30" s="173"/>
      <c r="Q30" s="46"/>
      <c r="R30" s="47"/>
      <c r="S30" s="47"/>
      <c r="T30" s="47"/>
      <c r="U30" s="47"/>
      <c r="V30" s="47"/>
      <c r="W30" s="47"/>
      <c r="X30" s="47"/>
      <c r="Y30" s="171"/>
      <c r="Z30" s="171"/>
      <c r="AA30" s="47"/>
      <c r="AB30" s="47"/>
      <c r="AC30" s="47"/>
      <c r="AD30" s="47"/>
      <c r="AE30" s="50"/>
    </row>
    <row r="31" spans="1:31" ht="15.75" x14ac:dyDescent="0.25">
      <c r="A31" s="118"/>
      <c r="B31" s="82" t="s">
        <v>23</v>
      </c>
      <c r="C31" s="66">
        <v>40</v>
      </c>
      <c r="D31" s="66">
        <v>3.16</v>
      </c>
      <c r="E31" s="66">
        <v>0.4</v>
      </c>
      <c r="F31" s="66">
        <v>19.239999999999998</v>
      </c>
      <c r="G31" s="66">
        <v>95.6</v>
      </c>
      <c r="H31" s="66">
        <v>0</v>
      </c>
      <c r="I31" s="66">
        <v>0</v>
      </c>
      <c r="J31" s="124">
        <v>0</v>
      </c>
      <c r="K31" s="125"/>
      <c r="L31" s="66">
        <v>9.1999999999999993</v>
      </c>
      <c r="M31" s="66">
        <v>13.2</v>
      </c>
      <c r="N31" s="66">
        <v>0.8</v>
      </c>
      <c r="O31" s="15">
        <v>2.73</v>
      </c>
      <c r="P31" s="173"/>
      <c r="Q31" s="52"/>
      <c r="R31" s="53"/>
      <c r="S31" s="53"/>
      <c r="T31" s="53"/>
      <c r="U31" s="53"/>
      <c r="V31" s="53"/>
      <c r="W31" s="53"/>
      <c r="X31" s="53"/>
      <c r="Y31" s="170"/>
      <c r="Z31" s="170"/>
      <c r="AA31" s="53"/>
      <c r="AB31" s="53"/>
      <c r="AC31" s="53"/>
      <c r="AD31" s="53"/>
      <c r="AE31" s="50"/>
    </row>
    <row r="32" spans="1:31" ht="16.5" thickBot="1" x14ac:dyDescent="0.3">
      <c r="A32" s="118"/>
      <c r="B32" s="83" t="s">
        <v>24</v>
      </c>
      <c r="C32" s="2">
        <v>30</v>
      </c>
      <c r="D32" s="2">
        <v>1.96</v>
      </c>
      <c r="E32" s="2">
        <v>0.4</v>
      </c>
      <c r="F32" s="2">
        <v>18.399999999999999</v>
      </c>
      <c r="G32" s="2">
        <v>88</v>
      </c>
      <c r="H32" s="2">
        <v>0</v>
      </c>
      <c r="I32" s="2">
        <v>0</v>
      </c>
      <c r="J32" s="158">
        <v>0</v>
      </c>
      <c r="K32" s="159"/>
      <c r="L32" s="2">
        <v>7.2</v>
      </c>
      <c r="M32" s="2">
        <v>8</v>
      </c>
      <c r="N32" s="2">
        <v>1.1599999999999999</v>
      </c>
      <c r="O32" s="16">
        <v>2.83</v>
      </c>
      <c r="P32" s="173"/>
      <c r="Q32" s="46"/>
      <c r="R32" s="47"/>
      <c r="S32" s="47"/>
      <c r="T32" s="47"/>
      <c r="U32" s="47"/>
      <c r="V32" s="47"/>
      <c r="W32" s="47"/>
      <c r="X32" s="47"/>
      <c r="Y32" s="171"/>
      <c r="Z32" s="171"/>
      <c r="AA32" s="47"/>
      <c r="AB32" s="47"/>
      <c r="AC32" s="47"/>
      <c r="AD32" s="47"/>
      <c r="AE32" s="50"/>
    </row>
    <row r="33" spans="1:31" ht="15.75" customHeight="1" thickBot="1" x14ac:dyDescent="0.3">
      <c r="A33" s="119"/>
      <c r="B33" s="64" t="s">
        <v>25</v>
      </c>
      <c r="C33" s="78">
        <f t="shared" ref="C33:J33" si="2">SUM(C27:C32)</f>
        <v>800</v>
      </c>
      <c r="D33" s="78">
        <f t="shared" si="2"/>
        <v>31.740000000000002</v>
      </c>
      <c r="E33" s="78">
        <f t="shared" si="2"/>
        <v>26.039999999999996</v>
      </c>
      <c r="F33" s="78">
        <f t="shared" si="2"/>
        <v>138.07</v>
      </c>
      <c r="G33" s="78">
        <f t="shared" si="2"/>
        <v>922.20999999999992</v>
      </c>
      <c r="H33" s="78">
        <f t="shared" si="2"/>
        <v>0.44000000000000006</v>
      </c>
      <c r="I33" s="78">
        <f t="shared" si="2"/>
        <v>10.34</v>
      </c>
      <c r="J33" s="141">
        <f t="shared" si="2"/>
        <v>64.44</v>
      </c>
      <c r="K33" s="142"/>
      <c r="L33" s="78">
        <f>SUM(L27:L32)</f>
        <v>134.04</v>
      </c>
      <c r="M33" s="78">
        <f>SUM(M27:M32)</f>
        <v>184.57999999999998</v>
      </c>
      <c r="N33" s="78">
        <f>SUM(N27:N32)</f>
        <v>9.8600000000000012</v>
      </c>
      <c r="O33" s="19">
        <f>SUM(O27:O32)</f>
        <v>75</v>
      </c>
      <c r="P33" s="173"/>
      <c r="Q33" s="46"/>
      <c r="R33" s="47"/>
      <c r="S33" s="47"/>
      <c r="T33" s="47"/>
      <c r="U33" s="47"/>
      <c r="V33" s="47"/>
      <c r="W33" s="47"/>
      <c r="X33" s="47"/>
      <c r="Y33" s="171"/>
      <c r="Z33" s="171"/>
      <c r="AA33" s="47"/>
      <c r="AB33" s="47"/>
      <c r="AC33" s="47"/>
      <c r="AD33" s="47"/>
      <c r="AE33" s="50"/>
    </row>
    <row r="34" spans="1:31" ht="16.5" customHeight="1" x14ac:dyDescent="0.25">
      <c r="A34" s="118" t="s">
        <v>73</v>
      </c>
      <c r="B34" s="62" t="s">
        <v>86</v>
      </c>
      <c r="C34" s="66">
        <v>250</v>
      </c>
      <c r="D34" s="66">
        <v>1.81</v>
      </c>
      <c r="E34" s="66">
        <v>4.91</v>
      </c>
      <c r="F34" s="66">
        <v>125.25</v>
      </c>
      <c r="G34" s="66">
        <v>102.5</v>
      </c>
      <c r="H34" s="66">
        <v>0.05</v>
      </c>
      <c r="I34" s="66">
        <v>10.29</v>
      </c>
      <c r="J34" s="124">
        <v>0</v>
      </c>
      <c r="K34" s="125"/>
      <c r="L34" s="66">
        <v>44.38</v>
      </c>
      <c r="M34" s="66">
        <v>26.25</v>
      </c>
      <c r="N34" s="66">
        <v>1.19</v>
      </c>
      <c r="O34" s="15">
        <v>12.12</v>
      </c>
      <c r="P34" s="173"/>
      <c r="Q34" s="46"/>
      <c r="R34" s="47"/>
      <c r="S34" s="47"/>
      <c r="T34" s="47"/>
      <c r="U34" s="47"/>
      <c r="V34" s="47"/>
      <c r="W34" s="47"/>
      <c r="X34" s="47"/>
      <c r="Y34" s="171"/>
      <c r="Z34" s="171"/>
      <c r="AA34" s="47"/>
      <c r="AB34" s="47"/>
      <c r="AC34" s="47"/>
      <c r="AD34" s="47"/>
      <c r="AE34" s="50"/>
    </row>
    <row r="35" spans="1:31" ht="15.75" x14ac:dyDescent="0.25">
      <c r="A35" s="118"/>
      <c r="B35" s="62" t="s">
        <v>87</v>
      </c>
      <c r="C35" s="66">
        <v>100</v>
      </c>
      <c r="D35" s="66">
        <v>7.18</v>
      </c>
      <c r="E35" s="66">
        <v>6.22</v>
      </c>
      <c r="F35" s="66">
        <v>9.6300000000000008</v>
      </c>
      <c r="G35" s="66">
        <v>123.14</v>
      </c>
      <c r="H35" s="66">
        <v>0.09</v>
      </c>
      <c r="I35" s="66">
        <v>1.29</v>
      </c>
      <c r="J35" s="124">
        <v>63.72</v>
      </c>
      <c r="K35" s="125"/>
      <c r="L35" s="66">
        <v>39.83</v>
      </c>
      <c r="M35" s="66">
        <v>22.62</v>
      </c>
      <c r="N35" s="66">
        <v>1.06</v>
      </c>
      <c r="O35" s="15">
        <v>46.24</v>
      </c>
      <c r="P35" s="173"/>
      <c r="Q35" s="46"/>
      <c r="R35" s="47"/>
      <c r="S35" s="47"/>
      <c r="T35" s="47"/>
      <c r="U35" s="47"/>
      <c r="V35" s="47"/>
      <c r="W35" s="47"/>
      <c r="X35" s="47"/>
      <c r="Y35" s="171"/>
      <c r="Z35" s="171"/>
      <c r="AA35" s="47"/>
      <c r="AB35" s="47"/>
      <c r="AC35" s="47"/>
      <c r="AD35" s="47"/>
      <c r="AE35" s="50"/>
    </row>
    <row r="36" spans="1:31" ht="15.75" x14ac:dyDescent="0.25">
      <c r="A36" s="118"/>
      <c r="B36" s="62" t="s">
        <v>43</v>
      </c>
      <c r="C36" s="66">
        <v>180</v>
      </c>
      <c r="D36" s="66">
        <v>21.51</v>
      </c>
      <c r="E36" s="66">
        <v>15.69</v>
      </c>
      <c r="F36" s="66">
        <v>29.66</v>
      </c>
      <c r="G36" s="66">
        <v>331.2</v>
      </c>
      <c r="H36" s="66">
        <v>7.0000000000000007E-2</v>
      </c>
      <c r="I36" s="66">
        <v>1.33</v>
      </c>
      <c r="J36" s="124">
        <v>0</v>
      </c>
      <c r="K36" s="125"/>
      <c r="L36" s="66">
        <v>5.83</v>
      </c>
      <c r="M36" s="66">
        <v>25.34</v>
      </c>
      <c r="N36" s="66">
        <v>1.33</v>
      </c>
      <c r="O36" s="15">
        <v>4.28</v>
      </c>
      <c r="P36" s="173"/>
      <c r="Q36" s="46"/>
      <c r="R36" s="47"/>
      <c r="S36" s="47"/>
      <c r="T36" s="47"/>
      <c r="U36" s="47"/>
      <c r="V36" s="47"/>
      <c r="W36" s="47"/>
      <c r="X36" s="47"/>
      <c r="Y36" s="171"/>
      <c r="Z36" s="171"/>
      <c r="AA36" s="47"/>
      <c r="AB36" s="47"/>
      <c r="AC36" s="47"/>
      <c r="AD36" s="47"/>
      <c r="AE36" s="50"/>
    </row>
    <row r="37" spans="1:31" ht="15.75" x14ac:dyDescent="0.25">
      <c r="A37" s="118"/>
      <c r="B37" s="62" t="s">
        <v>78</v>
      </c>
      <c r="C37" s="66">
        <v>200</v>
      </c>
      <c r="D37" s="66">
        <v>0.43</v>
      </c>
      <c r="E37" s="66">
        <v>0.18</v>
      </c>
      <c r="F37" s="66">
        <v>27.84</v>
      </c>
      <c r="G37" s="6">
        <v>114.66</v>
      </c>
      <c r="H37" s="66">
        <v>0.02</v>
      </c>
      <c r="I37" s="66">
        <v>7.2</v>
      </c>
      <c r="J37" s="124">
        <v>0</v>
      </c>
      <c r="K37" s="125"/>
      <c r="L37" s="7">
        <v>12</v>
      </c>
      <c r="M37" s="66">
        <v>0</v>
      </c>
      <c r="N37" s="7">
        <v>0.8</v>
      </c>
      <c r="O37" s="15">
        <v>6.8</v>
      </c>
      <c r="P37" s="173"/>
      <c r="Q37" s="52"/>
      <c r="R37" s="53"/>
      <c r="S37" s="53"/>
      <c r="T37" s="53"/>
      <c r="U37" s="53"/>
      <c r="V37" s="53"/>
      <c r="W37" s="53"/>
      <c r="X37" s="53"/>
      <c r="Y37" s="170"/>
      <c r="Z37" s="170"/>
      <c r="AA37" s="53"/>
      <c r="AB37" s="53"/>
      <c r="AC37" s="53"/>
      <c r="AD37" s="53"/>
      <c r="AE37" s="50"/>
    </row>
    <row r="38" spans="1:31" ht="15.75" x14ac:dyDescent="0.25">
      <c r="A38" s="118"/>
      <c r="B38" s="62" t="s">
        <v>23</v>
      </c>
      <c r="C38" s="66">
        <v>40</v>
      </c>
      <c r="D38" s="66">
        <v>3.16</v>
      </c>
      <c r="E38" s="66">
        <v>0.4</v>
      </c>
      <c r="F38" s="66">
        <v>19.239999999999998</v>
      </c>
      <c r="G38" s="66">
        <v>95.6</v>
      </c>
      <c r="H38" s="66">
        <v>0</v>
      </c>
      <c r="I38" s="66">
        <v>0</v>
      </c>
      <c r="J38" s="124">
        <v>0</v>
      </c>
      <c r="K38" s="125"/>
      <c r="L38" s="66">
        <v>9.1999999999999993</v>
      </c>
      <c r="M38" s="66">
        <v>13.2</v>
      </c>
      <c r="N38" s="66">
        <v>0.8</v>
      </c>
      <c r="O38" s="15">
        <v>2.73</v>
      </c>
      <c r="P38" s="173"/>
      <c r="Q38" s="46"/>
      <c r="R38" s="47"/>
      <c r="S38" s="47"/>
      <c r="T38" s="47"/>
      <c r="U38" s="47"/>
      <c r="V38" s="47"/>
      <c r="W38" s="47"/>
      <c r="X38" s="47"/>
      <c r="Y38" s="171"/>
      <c r="Z38" s="171"/>
      <c r="AA38" s="47"/>
      <c r="AB38" s="47"/>
      <c r="AC38" s="47"/>
      <c r="AD38" s="47"/>
      <c r="AE38" s="50"/>
    </row>
    <row r="39" spans="1:31" ht="16.5" customHeight="1" thickBot="1" x14ac:dyDescent="0.3">
      <c r="A39" s="118"/>
      <c r="B39" s="62" t="s">
        <v>24</v>
      </c>
      <c r="C39" s="66">
        <v>30</v>
      </c>
      <c r="D39" s="2">
        <v>1.96</v>
      </c>
      <c r="E39" s="2">
        <v>0.4</v>
      </c>
      <c r="F39" s="2">
        <v>18.399999999999999</v>
      </c>
      <c r="G39" s="2">
        <v>88</v>
      </c>
      <c r="H39" s="2">
        <v>0</v>
      </c>
      <c r="I39" s="2">
        <v>0</v>
      </c>
      <c r="J39" s="152">
        <v>0</v>
      </c>
      <c r="K39" s="153"/>
      <c r="L39" s="2">
        <v>7.2</v>
      </c>
      <c r="M39" s="2">
        <v>8</v>
      </c>
      <c r="N39" s="2">
        <v>1.1599999999999999</v>
      </c>
      <c r="O39" s="15">
        <v>2.83</v>
      </c>
      <c r="P39" s="173"/>
      <c r="Q39" s="46"/>
      <c r="R39" s="47"/>
      <c r="S39" s="47"/>
      <c r="T39" s="47"/>
      <c r="U39" s="47"/>
      <c r="V39" s="47"/>
      <c r="W39" s="47"/>
      <c r="X39" s="47"/>
      <c r="Y39" s="171"/>
      <c r="Z39" s="171"/>
      <c r="AA39" s="47"/>
      <c r="AB39" s="47"/>
      <c r="AC39" s="47"/>
      <c r="AD39" s="47"/>
      <c r="AE39" s="50"/>
    </row>
    <row r="40" spans="1:31" ht="17.25" customHeight="1" thickBot="1" x14ac:dyDescent="0.3">
      <c r="A40" s="119"/>
      <c r="B40" s="64" t="s">
        <v>25</v>
      </c>
      <c r="C40" s="78">
        <f t="shared" ref="C40:J40" si="3">SUM(C34:C39)</f>
        <v>800</v>
      </c>
      <c r="D40" s="78">
        <f t="shared" si="3"/>
        <v>36.050000000000004</v>
      </c>
      <c r="E40" s="78">
        <f t="shared" si="3"/>
        <v>27.799999999999997</v>
      </c>
      <c r="F40" s="78">
        <f t="shared" si="3"/>
        <v>230.02</v>
      </c>
      <c r="G40" s="78">
        <f t="shared" si="3"/>
        <v>855.09999999999991</v>
      </c>
      <c r="H40" s="78">
        <f t="shared" si="3"/>
        <v>0.23</v>
      </c>
      <c r="I40" s="78">
        <f t="shared" si="3"/>
        <v>20.11</v>
      </c>
      <c r="J40" s="141">
        <f t="shared" si="3"/>
        <v>63.72</v>
      </c>
      <c r="K40" s="142"/>
      <c r="L40" s="78">
        <f>SUM(L34:L39)</f>
        <v>118.44000000000001</v>
      </c>
      <c r="M40" s="78">
        <f>SUM(M34:M39)</f>
        <v>95.410000000000011</v>
      </c>
      <c r="N40" s="78">
        <f>SUM(N34:N39)</f>
        <v>6.34</v>
      </c>
      <c r="O40" s="19">
        <f>SUM(O34:O39)</f>
        <v>75</v>
      </c>
      <c r="P40" s="173"/>
      <c r="Q40" s="46"/>
      <c r="R40" s="47"/>
      <c r="S40" s="47"/>
      <c r="T40" s="47"/>
      <c r="U40" s="47"/>
      <c r="V40" s="47"/>
      <c r="W40" s="47"/>
      <c r="X40" s="47"/>
      <c r="Y40" s="171"/>
      <c r="Z40" s="171"/>
      <c r="AA40" s="47"/>
      <c r="AB40" s="47"/>
      <c r="AC40" s="47"/>
      <c r="AD40" s="47"/>
      <c r="AE40" s="50"/>
    </row>
    <row r="41" spans="1:31" ht="15.75" customHeight="1" x14ac:dyDescent="0.25">
      <c r="A41" s="127" t="s">
        <v>65</v>
      </c>
      <c r="B41" s="82" t="s">
        <v>61</v>
      </c>
      <c r="C41" s="66">
        <v>250</v>
      </c>
      <c r="D41" s="66">
        <v>8.2100000000000009</v>
      </c>
      <c r="E41" s="7">
        <v>6.2</v>
      </c>
      <c r="F41" s="66">
        <v>30.49</v>
      </c>
      <c r="G41" s="66">
        <v>220.41</v>
      </c>
      <c r="H41" s="66">
        <v>0.34</v>
      </c>
      <c r="I41" s="66">
        <v>2.83</v>
      </c>
      <c r="J41" s="143">
        <v>2.5999999999999999E-2</v>
      </c>
      <c r="K41" s="144"/>
      <c r="L41" s="66">
        <v>78.540000000000006</v>
      </c>
      <c r="M41" s="66">
        <v>42.28</v>
      </c>
      <c r="N41" s="66">
        <v>2.84</v>
      </c>
      <c r="O41" s="15">
        <v>13.1</v>
      </c>
      <c r="P41" s="173"/>
      <c r="Q41" s="46"/>
      <c r="R41" s="47"/>
      <c r="S41" s="47"/>
      <c r="T41" s="47"/>
      <c r="U41" s="47"/>
      <c r="V41" s="47"/>
      <c r="W41" s="47"/>
      <c r="X41" s="47"/>
      <c r="Y41" s="171"/>
      <c r="Z41" s="171"/>
      <c r="AA41" s="47"/>
      <c r="AB41" s="47"/>
      <c r="AC41" s="47"/>
      <c r="AD41" s="47"/>
      <c r="AE41" s="50"/>
    </row>
    <row r="42" spans="1:31" ht="15.75" x14ac:dyDescent="0.25">
      <c r="A42" s="118"/>
      <c r="B42" s="82" t="s">
        <v>76</v>
      </c>
      <c r="C42" s="66">
        <v>100</v>
      </c>
      <c r="D42" s="66">
        <v>13.3</v>
      </c>
      <c r="E42" s="66">
        <v>4.7</v>
      </c>
      <c r="F42" s="66">
        <v>9.59</v>
      </c>
      <c r="G42" s="66">
        <v>133.75</v>
      </c>
      <c r="H42" s="66">
        <v>0.09</v>
      </c>
      <c r="I42" s="66">
        <v>0.43</v>
      </c>
      <c r="J42" s="124">
        <v>26.25</v>
      </c>
      <c r="K42" s="125"/>
      <c r="L42" s="66">
        <v>53.38</v>
      </c>
      <c r="M42" s="7">
        <v>30</v>
      </c>
      <c r="N42" s="66">
        <v>0.74</v>
      </c>
      <c r="O42" s="15">
        <v>30.13</v>
      </c>
      <c r="P42" s="173"/>
      <c r="Q42" s="46"/>
      <c r="R42" s="47"/>
      <c r="S42" s="47"/>
      <c r="T42" s="47"/>
      <c r="U42" s="47"/>
      <c r="V42" s="47"/>
      <c r="W42" s="47"/>
      <c r="X42" s="47"/>
      <c r="Y42" s="171"/>
      <c r="Z42" s="171"/>
      <c r="AA42" s="47"/>
      <c r="AB42" s="47"/>
      <c r="AC42" s="47"/>
      <c r="AD42" s="47"/>
      <c r="AE42" s="50"/>
    </row>
    <row r="43" spans="1:31" ht="15.75" x14ac:dyDescent="0.25">
      <c r="A43" s="118"/>
      <c r="B43" s="82" t="s">
        <v>37</v>
      </c>
      <c r="C43" s="66">
        <v>180</v>
      </c>
      <c r="D43" s="66">
        <v>3.43</v>
      </c>
      <c r="E43" s="66">
        <v>5.18</v>
      </c>
      <c r="F43" s="66">
        <v>27.62</v>
      </c>
      <c r="G43" s="66">
        <v>170.82</v>
      </c>
      <c r="H43" s="66">
        <v>0.18</v>
      </c>
      <c r="I43" s="66">
        <v>25.2</v>
      </c>
      <c r="J43" s="124">
        <v>25.2</v>
      </c>
      <c r="K43" s="125"/>
      <c r="L43" s="66">
        <v>17.57</v>
      </c>
      <c r="M43" s="66">
        <v>35.19</v>
      </c>
      <c r="N43" s="66">
        <v>1.39</v>
      </c>
      <c r="O43" s="15">
        <v>13.38</v>
      </c>
      <c r="P43" s="173"/>
      <c r="Q43" s="46"/>
      <c r="R43" s="47"/>
      <c r="S43" s="47"/>
      <c r="T43" s="47"/>
      <c r="U43" s="47"/>
      <c r="V43" s="47"/>
      <c r="W43" s="47"/>
      <c r="X43" s="47"/>
      <c r="Y43" s="171"/>
      <c r="Z43" s="171"/>
      <c r="AA43" s="47"/>
      <c r="AB43" s="47"/>
      <c r="AC43" s="47"/>
      <c r="AD43" s="47"/>
      <c r="AE43" s="50"/>
    </row>
    <row r="44" spans="1:31" ht="15.75" x14ac:dyDescent="0.25">
      <c r="A44" s="118"/>
      <c r="B44" s="82" t="s">
        <v>38</v>
      </c>
      <c r="C44" s="66">
        <v>200</v>
      </c>
      <c r="D44" s="66">
        <v>0.1</v>
      </c>
      <c r="E44" s="66">
        <v>0</v>
      </c>
      <c r="F44" s="66">
        <v>9.1999999999999993</v>
      </c>
      <c r="G44" s="66">
        <v>36</v>
      </c>
      <c r="H44" s="66">
        <v>0</v>
      </c>
      <c r="I44" s="66">
        <v>0</v>
      </c>
      <c r="J44" s="124">
        <v>0</v>
      </c>
      <c r="K44" s="125"/>
      <c r="L44" s="66">
        <v>2.02</v>
      </c>
      <c r="M44" s="66">
        <v>0</v>
      </c>
      <c r="N44" s="66">
        <v>0.05</v>
      </c>
      <c r="O44" s="15">
        <v>3.83</v>
      </c>
      <c r="P44" s="173"/>
      <c r="Q44" s="52"/>
      <c r="R44" s="53"/>
      <c r="S44" s="53"/>
      <c r="T44" s="53"/>
      <c r="U44" s="53"/>
      <c r="V44" s="53"/>
      <c r="W44" s="53"/>
      <c r="X44" s="53"/>
      <c r="Y44" s="170"/>
      <c r="Z44" s="170"/>
      <c r="AA44" s="53"/>
      <c r="AB44" s="53"/>
      <c r="AC44" s="53"/>
      <c r="AD44" s="53"/>
      <c r="AE44" s="50"/>
    </row>
    <row r="45" spans="1:31" ht="15.75" x14ac:dyDescent="0.25">
      <c r="A45" s="118"/>
      <c r="B45" s="82" t="s">
        <v>23</v>
      </c>
      <c r="C45" s="66">
        <v>40</v>
      </c>
      <c r="D45" s="66">
        <v>3.16</v>
      </c>
      <c r="E45" s="66">
        <v>0.4</v>
      </c>
      <c r="F45" s="66">
        <v>19.239999999999998</v>
      </c>
      <c r="G45" s="66">
        <v>95.6</v>
      </c>
      <c r="H45" s="66">
        <v>0</v>
      </c>
      <c r="I45" s="66">
        <v>0</v>
      </c>
      <c r="J45" s="124">
        <v>0</v>
      </c>
      <c r="K45" s="125"/>
      <c r="L45" s="66">
        <v>9.1999999999999993</v>
      </c>
      <c r="M45" s="66">
        <v>13.2</v>
      </c>
      <c r="N45" s="66">
        <v>0.8</v>
      </c>
      <c r="O45" s="15">
        <v>2.73</v>
      </c>
      <c r="P45" s="173"/>
      <c r="Q45" s="46"/>
      <c r="R45" s="47"/>
      <c r="S45" s="47"/>
      <c r="T45" s="47"/>
      <c r="U45" s="47"/>
      <c r="V45" s="47"/>
      <c r="W45" s="47"/>
      <c r="X45" s="47"/>
      <c r="Y45" s="171"/>
      <c r="Z45" s="171"/>
      <c r="AA45" s="47"/>
      <c r="AB45" s="47"/>
      <c r="AC45" s="47"/>
      <c r="AD45" s="47"/>
      <c r="AE45" s="50"/>
    </row>
    <row r="46" spans="1:31" ht="16.5" customHeight="1" x14ac:dyDescent="0.25">
      <c r="A46" s="118"/>
      <c r="B46" s="83" t="s">
        <v>24</v>
      </c>
      <c r="C46" s="2">
        <v>30</v>
      </c>
      <c r="D46" s="2">
        <v>1.96</v>
      </c>
      <c r="E46" s="2">
        <v>0.4</v>
      </c>
      <c r="F46" s="2">
        <v>18.399999999999999</v>
      </c>
      <c r="G46" s="2">
        <v>88</v>
      </c>
      <c r="H46" s="2">
        <v>0</v>
      </c>
      <c r="I46" s="2">
        <v>0</v>
      </c>
      <c r="J46" s="158">
        <v>0</v>
      </c>
      <c r="K46" s="159"/>
      <c r="L46" s="2">
        <v>7.2</v>
      </c>
      <c r="M46" s="2">
        <v>8</v>
      </c>
      <c r="N46" s="2">
        <v>1.1599999999999999</v>
      </c>
      <c r="O46" s="16">
        <v>2.83</v>
      </c>
      <c r="P46" s="173"/>
      <c r="Q46" s="46"/>
      <c r="R46" s="47"/>
      <c r="S46" s="47"/>
      <c r="T46" s="47"/>
      <c r="U46" s="47"/>
      <c r="V46" s="47"/>
      <c r="W46" s="47"/>
      <c r="X46" s="47"/>
      <c r="Y46" s="171"/>
      <c r="Z46" s="171"/>
      <c r="AA46" s="47"/>
      <c r="AB46" s="47"/>
      <c r="AC46" s="47"/>
      <c r="AD46" s="47"/>
      <c r="AE46" s="50"/>
    </row>
    <row r="47" spans="1:31" ht="18" customHeight="1" thickBot="1" x14ac:dyDescent="0.3">
      <c r="A47" s="118"/>
      <c r="B47" s="83" t="s">
        <v>82</v>
      </c>
      <c r="C47" s="66">
        <v>100</v>
      </c>
      <c r="D47" s="66">
        <v>43</v>
      </c>
      <c r="E47" s="66">
        <v>0.9</v>
      </c>
      <c r="F47" s="66">
        <v>0.2</v>
      </c>
      <c r="G47" s="66">
        <v>8.1</v>
      </c>
      <c r="H47" s="66">
        <v>0</v>
      </c>
      <c r="I47" s="66">
        <v>0</v>
      </c>
      <c r="J47" s="124">
        <f>SUM(J41:J46)</f>
        <v>51.475999999999999</v>
      </c>
      <c r="K47" s="125"/>
      <c r="L47" s="66">
        <v>16</v>
      </c>
      <c r="M47" s="66">
        <v>9</v>
      </c>
      <c r="N47" s="66">
        <v>2E-3</v>
      </c>
      <c r="O47" s="16">
        <v>9</v>
      </c>
      <c r="P47" s="173"/>
      <c r="Q47" s="46"/>
      <c r="R47" s="47"/>
      <c r="S47" s="47"/>
      <c r="T47" s="47"/>
      <c r="U47" s="47"/>
      <c r="V47" s="47"/>
      <c r="W47" s="47"/>
      <c r="X47" s="47"/>
      <c r="Y47" s="172"/>
      <c r="Z47" s="172"/>
      <c r="AA47" s="48"/>
      <c r="AB47" s="48"/>
      <c r="AC47" s="47"/>
      <c r="AD47" s="47"/>
      <c r="AE47" s="50"/>
    </row>
    <row r="48" spans="1:31" ht="16.5" thickBot="1" x14ac:dyDescent="0.3">
      <c r="A48" s="119"/>
      <c r="B48" s="113" t="s">
        <v>25</v>
      </c>
      <c r="C48" s="78">
        <f t="shared" ref="C48:I48" si="4">SUM(C41:C47)</f>
        <v>900</v>
      </c>
      <c r="D48" s="78">
        <f t="shared" si="4"/>
        <v>73.16</v>
      </c>
      <c r="E48" s="23">
        <f t="shared" si="4"/>
        <v>17.779999999999994</v>
      </c>
      <c r="F48" s="78">
        <f t="shared" si="4"/>
        <v>114.74</v>
      </c>
      <c r="G48" s="78">
        <f t="shared" si="4"/>
        <v>752.68000000000006</v>
      </c>
      <c r="H48" s="78">
        <f t="shared" si="4"/>
        <v>0.6100000000000001</v>
      </c>
      <c r="I48" s="78">
        <f t="shared" si="4"/>
        <v>28.46</v>
      </c>
      <c r="J48" s="141">
        <f>SUM(J47)</f>
        <v>51.475999999999999</v>
      </c>
      <c r="K48" s="142"/>
      <c r="L48" s="78">
        <f>SUM(L41:L47)</f>
        <v>183.91</v>
      </c>
      <c r="M48" s="78">
        <f>SUM(M41:M47)</f>
        <v>137.67000000000002</v>
      </c>
      <c r="N48" s="78">
        <f>SUM(N41:N47)</f>
        <v>6.9819999999999993</v>
      </c>
      <c r="O48" s="19">
        <f>SUM(O41:O47)</f>
        <v>75</v>
      </c>
      <c r="P48" s="173"/>
      <c r="Q48" s="46"/>
      <c r="R48" s="47"/>
      <c r="S48" s="47"/>
      <c r="T48" s="47"/>
      <c r="U48" s="47"/>
      <c r="V48" s="47"/>
      <c r="W48" s="47"/>
      <c r="X48" s="47"/>
      <c r="Y48" s="171"/>
      <c r="Z48" s="171"/>
      <c r="AA48" s="47"/>
      <c r="AB48" s="47"/>
      <c r="AC48" s="47"/>
      <c r="AD48" s="47"/>
      <c r="AE48" s="50"/>
    </row>
    <row r="49" spans="1:31" ht="15.75" customHeight="1" x14ac:dyDescent="0.25">
      <c r="A49" s="127" t="s">
        <v>66</v>
      </c>
      <c r="B49" s="62" t="s">
        <v>41</v>
      </c>
      <c r="C49" s="66">
        <v>250</v>
      </c>
      <c r="D49" s="66">
        <v>6.32</v>
      </c>
      <c r="E49" s="66">
        <v>9.6999999999999993</v>
      </c>
      <c r="F49" s="66">
        <v>10.77</v>
      </c>
      <c r="G49" s="66">
        <v>182.37</v>
      </c>
      <c r="H49" s="66">
        <v>0.125</v>
      </c>
      <c r="I49" s="66">
        <v>9.82</v>
      </c>
      <c r="J49" s="124">
        <v>2.5000000000000001E-2</v>
      </c>
      <c r="K49" s="125"/>
      <c r="L49" s="66">
        <v>61.72</v>
      </c>
      <c r="M49" s="66">
        <v>43.55</v>
      </c>
      <c r="N49" s="66">
        <v>5.65</v>
      </c>
      <c r="O49" s="15">
        <v>11.72</v>
      </c>
      <c r="P49" s="173"/>
      <c r="Q49" s="46"/>
      <c r="R49" s="47"/>
      <c r="S49" s="47"/>
      <c r="T49" s="47"/>
      <c r="U49" s="47"/>
      <c r="V49" s="47"/>
      <c r="W49" s="47"/>
      <c r="X49" s="47"/>
      <c r="Y49" s="171"/>
      <c r="Z49" s="171"/>
      <c r="AA49" s="47"/>
      <c r="AB49" s="47"/>
      <c r="AC49" s="47"/>
      <c r="AD49" s="47"/>
      <c r="AE49" s="50"/>
    </row>
    <row r="50" spans="1:31" ht="15.75" x14ac:dyDescent="0.25">
      <c r="A50" s="118"/>
      <c r="B50" s="62" t="s">
        <v>42</v>
      </c>
      <c r="C50" s="66">
        <v>100</v>
      </c>
      <c r="D50" s="66">
        <v>15.55</v>
      </c>
      <c r="E50" s="66">
        <v>11.55</v>
      </c>
      <c r="F50" s="66">
        <v>15.7</v>
      </c>
      <c r="G50" s="66">
        <v>228.75</v>
      </c>
      <c r="H50" s="66">
        <v>0.1</v>
      </c>
      <c r="I50" s="66">
        <v>0.15</v>
      </c>
      <c r="J50" s="124">
        <v>28.75</v>
      </c>
      <c r="K50" s="125"/>
      <c r="L50" s="66">
        <v>43.75</v>
      </c>
      <c r="M50" s="66">
        <v>32.130000000000003</v>
      </c>
      <c r="N50" s="66">
        <v>1.5</v>
      </c>
      <c r="O50" s="15">
        <v>42.53</v>
      </c>
      <c r="P50" s="173"/>
      <c r="Q50" s="46"/>
      <c r="R50" s="47"/>
      <c r="S50" s="47"/>
      <c r="T50" s="47"/>
      <c r="U50" s="47"/>
      <c r="V50" s="47"/>
      <c r="W50" s="47"/>
      <c r="X50" s="47"/>
      <c r="Y50" s="171"/>
      <c r="Z50" s="171"/>
      <c r="AA50" s="47"/>
      <c r="AB50" s="47"/>
      <c r="AC50" s="47"/>
      <c r="AD50" s="47"/>
      <c r="AE50" s="50"/>
    </row>
    <row r="51" spans="1:31" ht="15.75" x14ac:dyDescent="0.25">
      <c r="A51" s="118"/>
      <c r="B51" s="62" t="s">
        <v>22</v>
      </c>
      <c r="C51" s="66">
        <v>180</v>
      </c>
      <c r="D51" s="66">
        <v>6.62</v>
      </c>
      <c r="E51" s="66">
        <v>5.42</v>
      </c>
      <c r="F51" s="66">
        <v>31.73</v>
      </c>
      <c r="G51" s="66">
        <v>202.14</v>
      </c>
      <c r="H51" s="66">
        <v>7.0000000000000007E-2</v>
      </c>
      <c r="I51" s="66">
        <v>0</v>
      </c>
      <c r="J51" s="124">
        <v>25.2</v>
      </c>
      <c r="K51" s="125"/>
      <c r="L51" s="66">
        <v>50.82</v>
      </c>
      <c r="M51" s="66">
        <v>64.319999999999993</v>
      </c>
      <c r="N51" s="66">
        <v>1.36</v>
      </c>
      <c r="O51" s="15">
        <v>5.74</v>
      </c>
      <c r="P51" s="173"/>
      <c r="Q51" s="52"/>
      <c r="R51" s="53"/>
      <c r="S51" s="53"/>
      <c r="T51" s="53"/>
      <c r="U51" s="53"/>
      <c r="V51" s="53"/>
      <c r="W51" s="53"/>
      <c r="X51" s="53"/>
      <c r="Y51" s="170"/>
      <c r="Z51" s="170"/>
      <c r="AA51" s="53"/>
      <c r="AB51" s="53"/>
      <c r="AC51" s="53"/>
      <c r="AD51" s="53"/>
      <c r="AE51" s="50"/>
    </row>
    <row r="52" spans="1:31" ht="15.75" x14ac:dyDescent="0.25">
      <c r="A52" s="118"/>
      <c r="B52" s="62" t="s">
        <v>32</v>
      </c>
      <c r="C52" s="66">
        <v>200</v>
      </c>
      <c r="D52" s="66">
        <v>0.2</v>
      </c>
      <c r="E52" s="66">
        <v>0</v>
      </c>
      <c r="F52" s="66">
        <v>14</v>
      </c>
      <c r="G52" s="66">
        <v>28</v>
      </c>
      <c r="H52" s="66">
        <v>0</v>
      </c>
      <c r="I52" s="66">
        <v>0</v>
      </c>
      <c r="J52" s="124">
        <v>0</v>
      </c>
      <c r="K52" s="125"/>
      <c r="L52" s="66">
        <v>6</v>
      </c>
      <c r="M52" s="66">
        <v>0</v>
      </c>
      <c r="N52" s="66">
        <v>0.4</v>
      </c>
      <c r="O52" s="15">
        <v>9.4499999999999993</v>
      </c>
      <c r="P52" s="173"/>
      <c r="Q52" s="46"/>
      <c r="R52" s="47"/>
      <c r="S52" s="47"/>
      <c r="T52" s="47"/>
      <c r="U52" s="47"/>
      <c r="V52" s="47"/>
      <c r="W52" s="47"/>
      <c r="X52" s="47"/>
      <c r="Y52" s="171"/>
      <c r="Z52" s="171"/>
      <c r="AA52" s="47"/>
      <c r="AB52" s="47"/>
      <c r="AC52" s="47"/>
      <c r="AD52" s="47"/>
      <c r="AE52" s="50"/>
    </row>
    <row r="53" spans="1:31" ht="16.5" customHeight="1" x14ac:dyDescent="0.25">
      <c r="A53" s="118"/>
      <c r="B53" s="62" t="s">
        <v>23</v>
      </c>
      <c r="C53" s="66">
        <v>40</v>
      </c>
      <c r="D53" s="66">
        <v>3.16</v>
      </c>
      <c r="E53" s="66">
        <v>0.4</v>
      </c>
      <c r="F53" s="66">
        <v>19.239999999999998</v>
      </c>
      <c r="G53" s="66">
        <v>95.6</v>
      </c>
      <c r="H53" s="66">
        <v>0</v>
      </c>
      <c r="I53" s="66">
        <v>0</v>
      </c>
      <c r="J53" s="124">
        <v>0</v>
      </c>
      <c r="K53" s="125"/>
      <c r="L53" s="66">
        <v>9.1999999999999993</v>
      </c>
      <c r="M53" s="66">
        <v>13.2</v>
      </c>
      <c r="N53" s="66">
        <v>0.8</v>
      </c>
      <c r="O53" s="15">
        <v>2.73</v>
      </c>
      <c r="P53" s="173"/>
      <c r="Q53" s="46"/>
      <c r="R53" s="47"/>
      <c r="S53" s="47"/>
      <c r="T53" s="47"/>
      <c r="U53" s="47"/>
      <c r="V53" s="47"/>
      <c r="W53" s="47"/>
      <c r="X53" s="47"/>
      <c r="Y53" s="171"/>
      <c r="Z53" s="171"/>
      <c r="AA53" s="47"/>
      <c r="AB53" s="47"/>
      <c r="AC53" s="47"/>
      <c r="AD53" s="47"/>
      <c r="AE53" s="50"/>
    </row>
    <row r="54" spans="1:31" ht="16.5" thickBot="1" x14ac:dyDescent="0.3">
      <c r="A54" s="118"/>
      <c r="B54" s="80" t="s">
        <v>24</v>
      </c>
      <c r="C54" s="2">
        <v>30</v>
      </c>
      <c r="D54" s="2">
        <v>1.96</v>
      </c>
      <c r="E54" s="2">
        <v>0.4</v>
      </c>
      <c r="F54" s="2">
        <v>18.399999999999999</v>
      </c>
      <c r="G54" s="2">
        <v>88</v>
      </c>
      <c r="H54" s="2">
        <v>0</v>
      </c>
      <c r="I54" s="2">
        <v>0</v>
      </c>
      <c r="J54" s="152">
        <v>0</v>
      </c>
      <c r="K54" s="153"/>
      <c r="L54" s="2">
        <v>7.2</v>
      </c>
      <c r="M54" s="2">
        <v>8</v>
      </c>
      <c r="N54" s="2">
        <v>1.1599999999999999</v>
      </c>
      <c r="O54" s="16">
        <v>2.83</v>
      </c>
      <c r="P54" s="173"/>
      <c r="Q54" s="46"/>
      <c r="R54" s="47"/>
      <c r="S54" s="47"/>
      <c r="T54" s="47"/>
      <c r="U54" s="47"/>
      <c r="V54" s="48"/>
      <c r="W54" s="47"/>
      <c r="X54" s="47"/>
      <c r="Y54" s="171"/>
      <c r="Z54" s="171"/>
      <c r="AA54" s="47"/>
      <c r="AB54" s="47"/>
      <c r="AC54" s="47"/>
      <c r="AD54" s="47"/>
      <c r="AE54" s="50"/>
    </row>
    <row r="55" spans="1:31" ht="18.75" customHeight="1" thickBot="1" x14ac:dyDescent="0.3">
      <c r="A55" s="119"/>
      <c r="B55" s="64" t="s">
        <v>25</v>
      </c>
      <c r="C55" s="78">
        <f t="shared" ref="C55:J55" si="5">SUM(C49:C54)</f>
        <v>800</v>
      </c>
      <c r="D55" s="78">
        <f t="shared" si="5"/>
        <v>33.81</v>
      </c>
      <c r="E55" s="78">
        <f t="shared" si="5"/>
        <v>27.47</v>
      </c>
      <c r="F55" s="78">
        <f t="shared" si="5"/>
        <v>109.84</v>
      </c>
      <c r="G55" s="78">
        <f t="shared" si="5"/>
        <v>824.86</v>
      </c>
      <c r="H55" s="78">
        <f t="shared" si="5"/>
        <v>0.29500000000000004</v>
      </c>
      <c r="I55" s="78">
        <f t="shared" si="5"/>
        <v>9.9700000000000006</v>
      </c>
      <c r="J55" s="141">
        <f t="shared" si="5"/>
        <v>53.974999999999994</v>
      </c>
      <c r="K55" s="142"/>
      <c r="L55" s="78">
        <f>SUM(L49:L54)</f>
        <v>178.68999999999997</v>
      </c>
      <c r="M55" s="78">
        <f>SUM(M49:M54)</f>
        <v>161.19999999999999</v>
      </c>
      <c r="N55" s="78">
        <f>SUM(N49:N54)</f>
        <v>10.870000000000001</v>
      </c>
      <c r="O55" s="19">
        <f>SUM(O49:O54)</f>
        <v>75</v>
      </c>
      <c r="P55" s="173"/>
      <c r="Q55" s="46"/>
      <c r="R55" s="47"/>
      <c r="S55" s="47"/>
      <c r="T55" s="47"/>
      <c r="U55" s="47"/>
      <c r="V55" s="48"/>
      <c r="W55" s="47"/>
      <c r="X55" s="47"/>
      <c r="Y55" s="171"/>
      <c r="Z55" s="171"/>
      <c r="AA55" s="48"/>
      <c r="AB55" s="47"/>
      <c r="AC55" s="47"/>
      <c r="AD55" s="47"/>
      <c r="AE55" s="50"/>
    </row>
    <row r="56" spans="1:31" ht="15.75" x14ac:dyDescent="0.25">
      <c r="A56" s="118" t="s">
        <v>67</v>
      </c>
      <c r="B56" s="82" t="s">
        <v>75</v>
      </c>
      <c r="C56" s="66">
        <v>250</v>
      </c>
      <c r="D56" s="66">
        <v>2.1</v>
      </c>
      <c r="E56" s="66">
        <v>5.1100000000000003</v>
      </c>
      <c r="F56" s="66">
        <v>16.59</v>
      </c>
      <c r="G56" s="66">
        <v>120.75</v>
      </c>
      <c r="H56" s="66">
        <v>0.1</v>
      </c>
      <c r="I56" s="66">
        <v>7.54</v>
      </c>
      <c r="J56" s="124">
        <v>0</v>
      </c>
      <c r="K56" s="125"/>
      <c r="L56" s="66">
        <v>26.45</v>
      </c>
      <c r="M56" s="66">
        <v>25.9</v>
      </c>
      <c r="N56" s="66">
        <v>0.98</v>
      </c>
      <c r="O56" s="15">
        <v>20.9</v>
      </c>
      <c r="P56" s="173"/>
      <c r="Q56" s="46"/>
      <c r="R56" s="47"/>
      <c r="S56" s="47"/>
      <c r="T56" s="47"/>
      <c r="U56" s="47"/>
      <c r="V56" s="47"/>
      <c r="W56" s="47"/>
      <c r="X56" s="47"/>
      <c r="Y56" s="171"/>
      <c r="Z56" s="171"/>
      <c r="AA56" s="47"/>
      <c r="AB56" s="47"/>
      <c r="AC56" s="47"/>
      <c r="AD56" s="47"/>
      <c r="AE56" s="50"/>
    </row>
    <row r="57" spans="1:31" ht="15.75" customHeight="1" x14ac:dyDescent="0.25">
      <c r="A57" s="118"/>
      <c r="B57" s="82" t="s">
        <v>46</v>
      </c>
      <c r="C57" s="66">
        <v>120</v>
      </c>
      <c r="D57" s="66">
        <v>18.03</v>
      </c>
      <c r="E57" s="66">
        <v>10.210000000000001</v>
      </c>
      <c r="F57" s="66">
        <v>8.49</v>
      </c>
      <c r="G57" s="66">
        <v>195</v>
      </c>
      <c r="H57" s="66">
        <v>0.13</v>
      </c>
      <c r="I57" s="66">
        <v>4.3600000000000003</v>
      </c>
      <c r="J57" s="124">
        <v>0.01</v>
      </c>
      <c r="K57" s="125"/>
      <c r="L57" s="66">
        <v>67.739999999999995</v>
      </c>
      <c r="M57" s="66">
        <v>77.7</v>
      </c>
      <c r="N57" s="66">
        <v>1.25</v>
      </c>
      <c r="O57" s="15">
        <v>27.39</v>
      </c>
      <c r="P57" s="173"/>
      <c r="Q57" s="46"/>
      <c r="R57" s="47"/>
      <c r="S57" s="47"/>
      <c r="T57" s="47"/>
      <c r="U57" s="47"/>
      <c r="V57" s="47"/>
      <c r="W57" s="47"/>
      <c r="X57" s="47"/>
      <c r="Y57" s="171"/>
      <c r="Z57" s="171"/>
      <c r="AA57" s="47"/>
      <c r="AB57" s="47"/>
      <c r="AC57" s="47"/>
      <c r="AD57" s="47"/>
      <c r="AE57" s="50"/>
    </row>
    <row r="58" spans="1:31" ht="15.75" x14ac:dyDescent="0.25">
      <c r="A58" s="118"/>
      <c r="B58" s="82" t="s">
        <v>27</v>
      </c>
      <c r="C58" s="66">
        <v>180</v>
      </c>
      <c r="D58" s="66">
        <v>3.67</v>
      </c>
      <c r="E58" s="66">
        <v>5.76</v>
      </c>
      <c r="F58" s="66">
        <v>24.53</v>
      </c>
      <c r="G58" s="66">
        <v>164.7</v>
      </c>
      <c r="H58" s="66">
        <v>0.16</v>
      </c>
      <c r="I58" s="66">
        <v>21.8</v>
      </c>
      <c r="J58" s="124">
        <v>30.6</v>
      </c>
      <c r="K58" s="125"/>
      <c r="L58" s="66">
        <v>44.37</v>
      </c>
      <c r="M58" s="66">
        <v>33.299999999999997</v>
      </c>
      <c r="N58" s="66">
        <v>1.21</v>
      </c>
      <c r="O58" s="15">
        <v>16.510000000000002</v>
      </c>
      <c r="P58" s="173"/>
      <c r="Q58" s="52"/>
      <c r="R58" s="53"/>
      <c r="S58" s="53"/>
      <c r="T58" s="53"/>
      <c r="U58" s="53"/>
      <c r="V58" s="53"/>
      <c r="W58" s="53"/>
      <c r="X58" s="53"/>
      <c r="Y58" s="170"/>
      <c r="Z58" s="170"/>
      <c r="AA58" s="53"/>
      <c r="AB58" s="53"/>
      <c r="AC58" s="53"/>
      <c r="AD58" s="53"/>
      <c r="AE58" s="50"/>
    </row>
    <row r="59" spans="1:31" ht="15.75" x14ac:dyDescent="0.25">
      <c r="A59" s="118"/>
      <c r="B59" s="82" t="s">
        <v>39</v>
      </c>
      <c r="C59" s="66">
        <v>200</v>
      </c>
      <c r="D59" s="66">
        <v>0</v>
      </c>
      <c r="E59" s="66">
        <v>0</v>
      </c>
      <c r="F59" s="7">
        <v>14.4</v>
      </c>
      <c r="G59" s="66">
        <v>72</v>
      </c>
      <c r="H59" s="66">
        <v>0.6</v>
      </c>
      <c r="I59" s="66">
        <v>30</v>
      </c>
      <c r="J59" s="124">
        <v>0.5</v>
      </c>
      <c r="K59" s="125"/>
      <c r="L59" s="66">
        <v>59</v>
      </c>
      <c r="M59" s="66">
        <v>2</v>
      </c>
      <c r="N59" s="66">
        <v>0</v>
      </c>
      <c r="O59" s="15">
        <v>4.6399999999999997</v>
      </c>
      <c r="P59" s="173"/>
      <c r="Q59" s="46"/>
      <c r="R59" s="47"/>
      <c r="S59" s="47"/>
      <c r="T59" s="47"/>
      <c r="U59" s="47"/>
      <c r="V59" s="47"/>
      <c r="W59" s="47"/>
      <c r="X59" s="47"/>
      <c r="Y59" s="171"/>
      <c r="Z59" s="171"/>
      <c r="AA59" s="47"/>
      <c r="AB59" s="47"/>
      <c r="AC59" s="47"/>
      <c r="AD59" s="47"/>
      <c r="AE59" s="50"/>
    </row>
    <row r="60" spans="1:31" ht="15.75" x14ac:dyDescent="0.25">
      <c r="A60" s="118"/>
      <c r="B60" s="82" t="s">
        <v>23</v>
      </c>
      <c r="C60" s="66">
        <v>40</v>
      </c>
      <c r="D60" s="66">
        <v>3.16</v>
      </c>
      <c r="E60" s="66">
        <v>0.4</v>
      </c>
      <c r="F60" s="66">
        <v>19.239999999999998</v>
      </c>
      <c r="G60" s="66">
        <v>95.6</v>
      </c>
      <c r="H60" s="66">
        <v>0</v>
      </c>
      <c r="I60" s="66">
        <v>0</v>
      </c>
      <c r="J60" s="124">
        <v>0</v>
      </c>
      <c r="K60" s="125"/>
      <c r="L60" s="66">
        <v>9.1999999999999993</v>
      </c>
      <c r="M60" s="66">
        <v>13.2</v>
      </c>
      <c r="N60" s="66">
        <v>0.8</v>
      </c>
      <c r="O60" s="15">
        <v>2.73</v>
      </c>
      <c r="P60" s="173"/>
      <c r="Q60" s="46"/>
      <c r="R60" s="47"/>
      <c r="S60" s="47"/>
      <c r="T60" s="47"/>
      <c r="U60" s="47"/>
      <c r="V60" s="47"/>
      <c r="W60" s="47"/>
      <c r="X60" s="47"/>
      <c r="Y60" s="171"/>
      <c r="Z60" s="171"/>
      <c r="AA60" s="47"/>
      <c r="AB60" s="47"/>
      <c r="AC60" s="47"/>
      <c r="AD60" s="47"/>
      <c r="AE60" s="50"/>
    </row>
    <row r="61" spans="1:31" ht="15.75" customHeight="1" thickBot="1" x14ac:dyDescent="0.3">
      <c r="A61" s="118"/>
      <c r="B61" s="83" t="s">
        <v>24</v>
      </c>
      <c r="C61" s="2">
        <v>30</v>
      </c>
      <c r="D61" s="2">
        <v>1.96</v>
      </c>
      <c r="E61" s="2">
        <v>0.4</v>
      </c>
      <c r="F61" s="2">
        <v>18.399999999999999</v>
      </c>
      <c r="G61" s="2">
        <v>88</v>
      </c>
      <c r="H61" s="2">
        <v>0</v>
      </c>
      <c r="I61" s="2">
        <v>0</v>
      </c>
      <c r="J61" s="152">
        <v>0</v>
      </c>
      <c r="K61" s="153"/>
      <c r="L61" s="2">
        <v>7.2</v>
      </c>
      <c r="M61" s="2">
        <v>8</v>
      </c>
      <c r="N61" s="2">
        <v>1.1599999999999999</v>
      </c>
      <c r="O61" s="16">
        <v>2.83</v>
      </c>
      <c r="P61" s="173"/>
      <c r="Q61" s="46"/>
      <c r="R61" s="47"/>
      <c r="S61" s="47"/>
      <c r="T61" s="47"/>
      <c r="U61" s="47"/>
      <c r="V61" s="47"/>
      <c r="W61" s="47"/>
      <c r="X61" s="47"/>
      <c r="Y61" s="171"/>
      <c r="Z61" s="171"/>
      <c r="AA61" s="47"/>
      <c r="AB61" s="47"/>
      <c r="AC61" s="47"/>
      <c r="AD61" s="47"/>
      <c r="AE61" s="50"/>
    </row>
    <row r="62" spans="1:31" ht="16.5" thickBot="1" x14ac:dyDescent="0.3">
      <c r="A62" s="119"/>
      <c r="B62" s="113" t="s">
        <v>25</v>
      </c>
      <c r="C62" s="78">
        <f t="shared" ref="C62:J62" si="6">SUM(C56:C61)</f>
        <v>820</v>
      </c>
      <c r="D62" s="78">
        <f t="shared" si="6"/>
        <v>28.920000000000005</v>
      </c>
      <c r="E62" s="78">
        <f t="shared" si="6"/>
        <v>21.879999999999995</v>
      </c>
      <c r="F62" s="78">
        <f t="shared" si="6"/>
        <v>101.65</v>
      </c>
      <c r="G62" s="78">
        <f t="shared" si="6"/>
        <v>736.05000000000007</v>
      </c>
      <c r="H62" s="78">
        <f t="shared" si="6"/>
        <v>0.99</v>
      </c>
      <c r="I62" s="78">
        <f t="shared" si="6"/>
        <v>63.7</v>
      </c>
      <c r="J62" s="141">
        <f t="shared" si="6"/>
        <v>31.110000000000003</v>
      </c>
      <c r="K62" s="142"/>
      <c r="L62" s="78">
        <f>SUM(L56:L61)</f>
        <v>213.95999999999998</v>
      </c>
      <c r="M62" s="78">
        <f>SUM(M56:M61)</f>
        <v>160.09999999999997</v>
      </c>
      <c r="N62" s="78">
        <f>SUM(N56:N61)</f>
        <v>5.4</v>
      </c>
      <c r="O62" s="19">
        <f>SUM(O56:O61)</f>
        <v>75</v>
      </c>
      <c r="P62" s="173"/>
      <c r="Q62" s="46"/>
      <c r="R62" s="47"/>
      <c r="S62" s="47"/>
      <c r="T62" s="47"/>
      <c r="U62" s="47"/>
      <c r="V62" s="47"/>
      <c r="W62" s="47"/>
      <c r="X62" s="47"/>
      <c r="Y62" s="171"/>
      <c r="Z62" s="171"/>
      <c r="AA62" s="47"/>
      <c r="AB62" s="47"/>
      <c r="AC62" s="47"/>
      <c r="AD62" s="47"/>
      <c r="AE62" s="50"/>
    </row>
    <row r="63" spans="1:31" ht="15.75" x14ac:dyDescent="0.25">
      <c r="A63" s="118" t="s">
        <v>68</v>
      </c>
      <c r="B63" s="62" t="s">
        <v>35</v>
      </c>
      <c r="C63" s="66">
        <v>250</v>
      </c>
      <c r="D63" s="66">
        <v>1.81</v>
      </c>
      <c r="E63" s="66">
        <v>4.91</v>
      </c>
      <c r="F63" s="66">
        <v>125.25</v>
      </c>
      <c r="G63" s="66">
        <v>102.5</v>
      </c>
      <c r="H63" s="66">
        <v>0.05</v>
      </c>
      <c r="I63" s="66">
        <v>10.29</v>
      </c>
      <c r="J63" s="124">
        <v>0</v>
      </c>
      <c r="K63" s="125"/>
      <c r="L63" s="66">
        <v>44.38</v>
      </c>
      <c r="M63" s="66">
        <v>26.25</v>
      </c>
      <c r="N63" s="66">
        <v>1.19</v>
      </c>
      <c r="O63" s="15">
        <v>16.829999999999998</v>
      </c>
      <c r="P63" s="173"/>
      <c r="Q63" s="46"/>
      <c r="R63" s="47"/>
      <c r="S63" s="47"/>
      <c r="T63" s="47"/>
      <c r="U63" s="47"/>
      <c r="V63" s="47"/>
      <c r="W63" s="47"/>
      <c r="X63" s="47"/>
      <c r="Y63" s="171"/>
      <c r="Z63" s="171"/>
      <c r="AA63" s="47"/>
      <c r="AB63" s="47"/>
      <c r="AC63" s="47"/>
      <c r="AD63" s="47"/>
      <c r="AE63" s="50"/>
    </row>
    <row r="64" spans="1:31" ht="15.75" x14ac:dyDescent="0.25">
      <c r="A64" s="118"/>
      <c r="B64" s="62" t="s">
        <v>44</v>
      </c>
      <c r="C64" s="66">
        <v>100</v>
      </c>
      <c r="D64" s="66">
        <v>21.1</v>
      </c>
      <c r="E64" s="66">
        <v>13.6</v>
      </c>
      <c r="F64" s="66">
        <v>0</v>
      </c>
      <c r="G64" s="66">
        <v>206.25</v>
      </c>
      <c r="H64" s="66">
        <v>0.04</v>
      </c>
      <c r="I64" s="66">
        <v>0</v>
      </c>
      <c r="J64" s="162">
        <v>20</v>
      </c>
      <c r="K64" s="163"/>
      <c r="L64" s="7">
        <v>39</v>
      </c>
      <c r="M64" s="7">
        <v>20</v>
      </c>
      <c r="N64" s="66">
        <v>1.8</v>
      </c>
      <c r="O64" s="15">
        <v>38.31</v>
      </c>
      <c r="P64" s="173"/>
      <c r="Q64" s="46"/>
      <c r="R64" s="47"/>
      <c r="S64" s="47"/>
      <c r="T64" s="47"/>
      <c r="U64" s="47"/>
      <c r="V64" s="47"/>
      <c r="W64" s="47"/>
      <c r="X64" s="47"/>
      <c r="Y64" s="171"/>
      <c r="Z64" s="171"/>
      <c r="AA64" s="47"/>
      <c r="AB64" s="47"/>
      <c r="AC64" s="47"/>
      <c r="AD64" s="47"/>
      <c r="AE64" s="50"/>
    </row>
    <row r="65" spans="1:31" ht="15.75" x14ac:dyDescent="0.25">
      <c r="A65" s="118"/>
      <c r="B65" s="62" t="s">
        <v>22</v>
      </c>
      <c r="C65" s="66">
        <v>180</v>
      </c>
      <c r="D65" s="66">
        <v>4.92</v>
      </c>
      <c r="E65" s="66">
        <v>7.59</v>
      </c>
      <c r="F65" s="66">
        <v>35.729999999999997</v>
      </c>
      <c r="G65" s="66">
        <v>236.91</v>
      </c>
      <c r="H65" s="66">
        <v>0.22</v>
      </c>
      <c r="I65" s="66">
        <v>2.4700000000000002</v>
      </c>
      <c r="J65" s="124">
        <v>0.03</v>
      </c>
      <c r="K65" s="125"/>
      <c r="L65" s="66">
        <v>60.98</v>
      </c>
      <c r="M65" s="66">
        <v>77.180000000000007</v>
      </c>
      <c r="N65" s="66">
        <v>1.63</v>
      </c>
      <c r="O65" s="15">
        <v>7.5</v>
      </c>
      <c r="P65" s="173"/>
      <c r="Q65" s="46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50"/>
    </row>
    <row r="66" spans="1:31" ht="15.75" x14ac:dyDescent="0.25">
      <c r="A66" s="118"/>
      <c r="B66" s="62" t="s">
        <v>101</v>
      </c>
      <c r="C66" s="116">
        <v>200</v>
      </c>
      <c r="D66" s="116">
        <v>0.43</v>
      </c>
      <c r="E66" s="116">
        <v>0.18</v>
      </c>
      <c r="F66" s="116">
        <v>27.84</v>
      </c>
      <c r="G66" s="6">
        <v>114.66</v>
      </c>
      <c r="H66" s="116">
        <v>0.02</v>
      </c>
      <c r="I66" s="116">
        <v>7.2</v>
      </c>
      <c r="J66" s="124">
        <v>0</v>
      </c>
      <c r="K66" s="125"/>
      <c r="L66" s="117">
        <v>12</v>
      </c>
      <c r="M66" s="116">
        <v>0</v>
      </c>
      <c r="N66" s="117">
        <v>0.8</v>
      </c>
      <c r="O66" s="15">
        <v>6.8</v>
      </c>
      <c r="P66" s="173"/>
      <c r="Q66" s="52"/>
      <c r="R66" s="53"/>
      <c r="S66" s="53"/>
      <c r="T66" s="53"/>
      <c r="U66" s="53"/>
      <c r="V66" s="53"/>
      <c r="W66" s="53"/>
      <c r="X66" s="53"/>
      <c r="Y66" s="170"/>
      <c r="Z66" s="170"/>
      <c r="AA66" s="53"/>
      <c r="AB66" s="53"/>
      <c r="AC66" s="53"/>
      <c r="AD66" s="53"/>
      <c r="AE66" s="50"/>
    </row>
    <row r="67" spans="1:31" ht="15.75" x14ac:dyDescent="0.25">
      <c r="A67" s="118"/>
      <c r="B67" s="62" t="s">
        <v>23</v>
      </c>
      <c r="C67" s="66">
        <v>40</v>
      </c>
      <c r="D67" s="66">
        <v>3.16</v>
      </c>
      <c r="E67" s="66">
        <v>0.4</v>
      </c>
      <c r="F67" s="66">
        <v>19.239999999999998</v>
      </c>
      <c r="G67" s="66">
        <v>95.6</v>
      </c>
      <c r="H67" s="66">
        <v>0</v>
      </c>
      <c r="I67" s="66">
        <v>0</v>
      </c>
      <c r="J67" s="124">
        <v>0</v>
      </c>
      <c r="K67" s="125"/>
      <c r="L67" s="66">
        <v>9.1999999999999993</v>
      </c>
      <c r="M67" s="66">
        <v>13.2</v>
      </c>
      <c r="N67" s="66">
        <v>0.8</v>
      </c>
      <c r="O67" s="15">
        <v>2.73</v>
      </c>
      <c r="P67" s="173"/>
      <c r="Q67" s="46"/>
      <c r="R67" s="47"/>
      <c r="S67" s="47"/>
      <c r="T67" s="47"/>
      <c r="U67" s="47"/>
      <c r="V67" s="47"/>
      <c r="W67" s="47"/>
      <c r="X67" s="47"/>
      <c r="Y67" s="171"/>
      <c r="Z67" s="171"/>
      <c r="AA67" s="47"/>
      <c r="AB67" s="47"/>
      <c r="AC67" s="47"/>
      <c r="AD67" s="47"/>
      <c r="AE67" s="50"/>
    </row>
    <row r="68" spans="1:31" ht="15.75" customHeight="1" thickBot="1" x14ac:dyDescent="0.3">
      <c r="A68" s="118"/>
      <c r="B68" s="80" t="s">
        <v>24</v>
      </c>
      <c r="C68" s="2">
        <v>30</v>
      </c>
      <c r="D68" s="2">
        <v>1.96</v>
      </c>
      <c r="E68" s="2">
        <v>0.4</v>
      </c>
      <c r="F68" s="2">
        <v>18.399999999999999</v>
      </c>
      <c r="G68" s="2">
        <v>88</v>
      </c>
      <c r="H68" s="2">
        <v>0</v>
      </c>
      <c r="I68" s="2">
        <v>0</v>
      </c>
      <c r="J68" s="152">
        <v>0</v>
      </c>
      <c r="K68" s="153"/>
      <c r="L68" s="2">
        <v>7.2</v>
      </c>
      <c r="M68" s="2">
        <v>8</v>
      </c>
      <c r="N68" s="2">
        <v>1.1599999999999999</v>
      </c>
      <c r="O68" s="15">
        <v>2.83</v>
      </c>
      <c r="P68" s="173"/>
      <c r="Q68" s="46"/>
      <c r="R68" s="47"/>
      <c r="S68" s="47"/>
      <c r="T68" s="47"/>
      <c r="U68" s="47"/>
      <c r="V68" s="47"/>
      <c r="W68" s="47"/>
      <c r="X68" s="47"/>
      <c r="Y68" s="171"/>
      <c r="Z68" s="171"/>
      <c r="AA68" s="47"/>
      <c r="AB68" s="47"/>
      <c r="AC68" s="47"/>
      <c r="AD68" s="47"/>
      <c r="AE68" s="50"/>
    </row>
    <row r="69" spans="1:31" ht="16.5" thickBot="1" x14ac:dyDescent="0.3">
      <c r="A69" s="119"/>
      <c r="B69" s="17" t="s">
        <v>25</v>
      </c>
      <c r="C69" s="78">
        <f t="shared" ref="C69:J69" si="7">SUM(C63:C68)</f>
        <v>800</v>
      </c>
      <c r="D69" s="78">
        <f t="shared" si="7"/>
        <v>33.379999999999995</v>
      </c>
      <c r="E69" s="78">
        <f t="shared" si="7"/>
        <v>27.079999999999995</v>
      </c>
      <c r="F69" s="78">
        <f t="shared" si="7"/>
        <v>226.46</v>
      </c>
      <c r="G69" s="78">
        <f t="shared" si="7"/>
        <v>843.92</v>
      </c>
      <c r="H69" s="78">
        <f t="shared" si="7"/>
        <v>0.33</v>
      </c>
      <c r="I69" s="78">
        <f t="shared" si="7"/>
        <v>19.96</v>
      </c>
      <c r="J69" s="141">
        <f t="shared" si="7"/>
        <v>20.03</v>
      </c>
      <c r="K69" s="142"/>
      <c r="L69" s="78">
        <f>SUM(L63:L68)</f>
        <v>172.75999999999996</v>
      </c>
      <c r="M69" s="78">
        <f>SUM(M63:M68)</f>
        <v>144.63</v>
      </c>
      <c r="N69" s="78">
        <f>SUM(N63:N68)</f>
        <v>7.38</v>
      </c>
      <c r="O69" s="19">
        <f>SUM(O63:O68)</f>
        <v>75</v>
      </c>
      <c r="P69" s="173"/>
      <c r="Q69" s="46"/>
      <c r="R69" s="47"/>
      <c r="S69" s="47"/>
      <c r="T69" s="47"/>
      <c r="U69" s="47"/>
      <c r="V69" s="47"/>
      <c r="W69" s="47"/>
      <c r="X69" s="47"/>
      <c r="Y69" s="171"/>
      <c r="Z69" s="171"/>
      <c r="AA69" s="47"/>
      <c r="AB69" s="47"/>
      <c r="AC69" s="47"/>
      <c r="AD69" s="47"/>
      <c r="AE69" s="50"/>
    </row>
    <row r="70" spans="1:31" ht="15.75" x14ac:dyDescent="0.25">
      <c r="A70" s="120" t="s">
        <v>69</v>
      </c>
      <c r="B70" s="82" t="s">
        <v>81</v>
      </c>
      <c r="C70" s="66">
        <v>250</v>
      </c>
      <c r="D70" s="63">
        <v>6.18</v>
      </c>
      <c r="E70" s="63">
        <v>3.3</v>
      </c>
      <c r="F70" s="63">
        <v>14.65</v>
      </c>
      <c r="G70" s="63">
        <v>113</v>
      </c>
      <c r="H70" s="63">
        <v>0.11</v>
      </c>
      <c r="I70" s="63">
        <v>8.33</v>
      </c>
      <c r="J70" s="166">
        <v>0</v>
      </c>
      <c r="K70" s="167"/>
      <c r="L70" s="63">
        <v>24.98</v>
      </c>
      <c r="M70" s="63">
        <v>29.45</v>
      </c>
      <c r="N70" s="63">
        <v>1.24</v>
      </c>
      <c r="O70" s="14">
        <v>12.42</v>
      </c>
      <c r="P70" s="173"/>
      <c r="Q70" s="46"/>
      <c r="R70" s="47"/>
      <c r="S70" s="47"/>
      <c r="T70" s="47"/>
      <c r="U70" s="47"/>
      <c r="V70" s="48"/>
      <c r="W70" s="47"/>
      <c r="X70" s="47"/>
      <c r="Y70" s="171"/>
      <c r="Z70" s="171"/>
      <c r="AA70" s="47"/>
      <c r="AB70" s="47"/>
      <c r="AC70" s="47"/>
      <c r="AD70" s="47"/>
      <c r="AE70" s="50"/>
    </row>
    <row r="71" spans="1:31" ht="15.75" x14ac:dyDescent="0.25">
      <c r="A71" s="121"/>
      <c r="B71" s="82" t="s">
        <v>80</v>
      </c>
      <c r="C71" s="66">
        <v>100</v>
      </c>
      <c r="D71" s="63">
        <v>12.13</v>
      </c>
      <c r="E71" s="63">
        <v>17.399999999999999</v>
      </c>
      <c r="F71" s="63">
        <v>9.86</v>
      </c>
      <c r="G71" s="63">
        <v>245</v>
      </c>
      <c r="H71" s="63">
        <v>0.05</v>
      </c>
      <c r="I71" s="63">
        <v>0.33</v>
      </c>
      <c r="J71" s="128">
        <v>80</v>
      </c>
      <c r="K71" s="129"/>
      <c r="L71" s="63">
        <v>70</v>
      </c>
      <c r="M71" s="63">
        <v>19.25</v>
      </c>
      <c r="N71" s="63">
        <v>1.26</v>
      </c>
      <c r="O71" s="15">
        <v>28.01</v>
      </c>
      <c r="P71" s="173"/>
      <c r="Q71" s="46"/>
      <c r="R71" s="47"/>
      <c r="S71" s="47"/>
      <c r="T71" s="47"/>
      <c r="U71" s="47"/>
      <c r="V71" s="48"/>
      <c r="W71" s="47"/>
      <c r="X71" s="47"/>
      <c r="Y71" s="171"/>
      <c r="Z71" s="171"/>
      <c r="AA71" s="48"/>
      <c r="AB71" s="47"/>
      <c r="AC71" s="47"/>
      <c r="AD71" s="47"/>
      <c r="AE71" s="50"/>
    </row>
    <row r="72" spans="1:31" ht="15.75" x14ac:dyDescent="0.25">
      <c r="A72" s="121"/>
      <c r="B72" s="81" t="s">
        <v>58</v>
      </c>
      <c r="C72" s="66">
        <v>180</v>
      </c>
      <c r="D72" s="66">
        <v>6.62</v>
      </c>
      <c r="E72" s="66">
        <v>5.42</v>
      </c>
      <c r="F72" s="66">
        <v>31.73</v>
      </c>
      <c r="G72" s="66">
        <v>202.14</v>
      </c>
      <c r="H72" s="66">
        <v>7.0000000000000007E-2</v>
      </c>
      <c r="I72" s="7">
        <v>0</v>
      </c>
      <c r="J72" s="124">
        <v>25.2</v>
      </c>
      <c r="K72" s="125"/>
      <c r="L72" s="66">
        <v>5.83</v>
      </c>
      <c r="M72" s="66">
        <v>25.34</v>
      </c>
      <c r="N72" s="66">
        <v>1.33</v>
      </c>
      <c r="O72" s="15">
        <v>4.26</v>
      </c>
      <c r="P72" s="173"/>
      <c r="Q72" s="46"/>
      <c r="R72" s="47"/>
      <c r="S72" s="47"/>
      <c r="T72" s="47"/>
      <c r="U72" s="47"/>
      <c r="V72" s="47"/>
      <c r="W72" s="47"/>
      <c r="X72" s="47"/>
      <c r="Y72" s="171"/>
      <c r="Z72" s="171"/>
      <c r="AA72" s="47"/>
      <c r="AB72" s="47"/>
      <c r="AC72" s="47"/>
      <c r="AD72" s="47"/>
      <c r="AE72" s="50"/>
    </row>
    <row r="73" spans="1:31" ht="15.75" x14ac:dyDescent="0.25">
      <c r="A73" s="121"/>
      <c r="B73" s="82" t="s">
        <v>38</v>
      </c>
      <c r="C73" s="66">
        <v>200</v>
      </c>
      <c r="D73" s="66">
        <v>0.1</v>
      </c>
      <c r="E73" s="66">
        <v>0</v>
      </c>
      <c r="F73" s="66">
        <v>9.1999999999999993</v>
      </c>
      <c r="G73" s="66">
        <v>36</v>
      </c>
      <c r="H73" s="66">
        <v>0</v>
      </c>
      <c r="I73" s="66">
        <v>0</v>
      </c>
      <c r="J73" s="124">
        <v>0</v>
      </c>
      <c r="K73" s="125"/>
      <c r="L73" s="66">
        <v>2.02</v>
      </c>
      <c r="M73" s="66">
        <v>0</v>
      </c>
      <c r="N73" s="66">
        <v>0.05</v>
      </c>
      <c r="O73" s="15">
        <v>3.75</v>
      </c>
      <c r="P73" s="173"/>
      <c r="Q73" s="46"/>
      <c r="R73" s="47"/>
      <c r="S73" s="47"/>
      <c r="T73" s="47"/>
      <c r="U73" s="47"/>
      <c r="V73" s="47"/>
      <c r="W73" s="47"/>
      <c r="X73" s="47"/>
      <c r="Y73" s="171"/>
      <c r="Z73" s="171"/>
      <c r="AA73" s="47"/>
      <c r="AB73" s="47"/>
      <c r="AC73" s="47"/>
      <c r="AD73" s="47"/>
      <c r="AE73" s="50"/>
    </row>
    <row r="74" spans="1:31" ht="15.75" x14ac:dyDescent="0.25">
      <c r="A74" s="121"/>
      <c r="B74" s="82" t="s">
        <v>23</v>
      </c>
      <c r="C74" s="66">
        <v>40</v>
      </c>
      <c r="D74" s="66">
        <v>3.16</v>
      </c>
      <c r="E74" s="66">
        <v>0.4</v>
      </c>
      <c r="F74" s="66">
        <v>19.239999999999998</v>
      </c>
      <c r="G74" s="66">
        <v>95.6</v>
      </c>
      <c r="H74" s="66">
        <v>0</v>
      </c>
      <c r="I74" s="66">
        <v>0</v>
      </c>
      <c r="J74" s="124">
        <v>0</v>
      </c>
      <c r="K74" s="125"/>
      <c r="L74" s="66">
        <v>9.1999999999999993</v>
      </c>
      <c r="M74" s="66">
        <v>13.2</v>
      </c>
      <c r="N74" s="66">
        <v>0.8</v>
      </c>
      <c r="O74" s="15">
        <v>2.73</v>
      </c>
      <c r="Q74" s="52"/>
      <c r="R74" s="53"/>
      <c r="S74" s="53"/>
      <c r="T74" s="53"/>
      <c r="U74" s="53"/>
      <c r="V74" s="53"/>
      <c r="W74" s="53"/>
      <c r="X74" s="53"/>
      <c r="Y74" s="170"/>
      <c r="Z74" s="170"/>
      <c r="AA74" s="53"/>
      <c r="AB74" s="53"/>
      <c r="AC74" s="53"/>
    </row>
    <row r="75" spans="1:31" ht="15.75" x14ac:dyDescent="0.25">
      <c r="A75" s="121"/>
      <c r="B75" s="83" t="s">
        <v>24</v>
      </c>
      <c r="C75" s="2">
        <v>30</v>
      </c>
      <c r="D75" s="2">
        <v>1.96</v>
      </c>
      <c r="E75" s="2">
        <v>0.4</v>
      </c>
      <c r="F75" s="2">
        <v>18.399999999999999</v>
      </c>
      <c r="G75" s="2">
        <v>88</v>
      </c>
      <c r="H75" s="2">
        <v>0</v>
      </c>
      <c r="I75" s="2">
        <v>0</v>
      </c>
      <c r="J75" s="123">
        <v>0</v>
      </c>
      <c r="K75" s="123"/>
      <c r="L75" s="2">
        <v>7.2</v>
      </c>
      <c r="M75" s="2">
        <v>8</v>
      </c>
      <c r="N75" s="2">
        <v>1.1599999999999999</v>
      </c>
      <c r="O75" s="15">
        <v>2.83</v>
      </c>
      <c r="Q75" s="52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</row>
    <row r="76" spans="1:31" ht="15.75" customHeight="1" thickBot="1" x14ac:dyDescent="0.3">
      <c r="A76" s="121"/>
      <c r="B76" s="83" t="s">
        <v>88</v>
      </c>
      <c r="C76" s="2">
        <v>200</v>
      </c>
      <c r="D76" s="2">
        <v>1</v>
      </c>
      <c r="E76" s="2">
        <v>0</v>
      </c>
      <c r="F76" s="2">
        <v>18.2</v>
      </c>
      <c r="G76" s="2">
        <v>76</v>
      </c>
      <c r="H76" s="2">
        <v>0.02</v>
      </c>
      <c r="I76" s="2">
        <v>0.2</v>
      </c>
      <c r="J76" s="145">
        <v>0</v>
      </c>
      <c r="K76" s="146"/>
      <c r="L76" s="2">
        <v>14</v>
      </c>
      <c r="M76" s="2">
        <v>8</v>
      </c>
      <c r="N76" s="2">
        <v>0.6</v>
      </c>
      <c r="O76" s="15">
        <v>21</v>
      </c>
      <c r="Q76" s="46"/>
      <c r="R76" s="47"/>
      <c r="S76" s="47"/>
      <c r="T76" s="47"/>
      <c r="U76" s="47"/>
      <c r="V76" s="47"/>
      <c r="W76" s="47"/>
      <c r="X76" s="47"/>
      <c r="Y76" s="171"/>
      <c r="Z76" s="171"/>
      <c r="AA76" s="47"/>
      <c r="AB76" s="47"/>
      <c r="AC76" s="47"/>
    </row>
    <row r="77" spans="1:31" ht="15.75" customHeight="1" thickBot="1" x14ac:dyDescent="0.3">
      <c r="A77" s="122"/>
      <c r="B77" s="64" t="s">
        <v>25</v>
      </c>
      <c r="C77" s="78">
        <f t="shared" ref="C77:J77" si="8">SUM(C70:C76)</f>
        <v>1000</v>
      </c>
      <c r="D77" s="78">
        <f t="shared" si="8"/>
        <v>31.150000000000006</v>
      </c>
      <c r="E77" s="78">
        <f t="shared" si="8"/>
        <v>26.919999999999995</v>
      </c>
      <c r="F77" s="78">
        <f t="shared" si="8"/>
        <v>121.27999999999999</v>
      </c>
      <c r="G77" s="78">
        <f t="shared" si="8"/>
        <v>855.74</v>
      </c>
      <c r="H77" s="78">
        <f t="shared" si="8"/>
        <v>0.25</v>
      </c>
      <c r="I77" s="78">
        <f t="shared" si="8"/>
        <v>8.86</v>
      </c>
      <c r="J77" s="141">
        <f t="shared" si="8"/>
        <v>105.2</v>
      </c>
      <c r="K77" s="142"/>
      <c r="L77" s="78">
        <f>SUM(L70:L76)</f>
        <v>133.23000000000002</v>
      </c>
      <c r="M77" s="78">
        <f>SUM(M70:M76)</f>
        <v>103.24000000000001</v>
      </c>
      <c r="N77" s="78">
        <f>SUM(N70:N76)</f>
        <v>6.4399999999999995</v>
      </c>
      <c r="O77" s="19">
        <f>SUM(O70:O76)</f>
        <v>75</v>
      </c>
      <c r="Q77" s="46"/>
      <c r="R77" s="47"/>
      <c r="S77" s="47"/>
      <c r="T77" s="47"/>
      <c r="U77" s="47"/>
      <c r="V77" s="47"/>
      <c r="W77" s="47"/>
      <c r="X77" s="47"/>
      <c r="Y77" s="171"/>
      <c r="Z77" s="171"/>
      <c r="AA77" s="47"/>
      <c r="AB77" s="47"/>
      <c r="AC77" s="47"/>
    </row>
    <row r="78" spans="1:31" ht="15.75" x14ac:dyDescent="0.25">
      <c r="A78" s="118" t="s">
        <v>99</v>
      </c>
      <c r="B78" s="62" t="s">
        <v>62</v>
      </c>
      <c r="C78" s="66">
        <v>250</v>
      </c>
      <c r="D78" s="66">
        <v>2.1</v>
      </c>
      <c r="E78" s="66">
        <v>7.48</v>
      </c>
      <c r="F78" s="66">
        <v>11.69</v>
      </c>
      <c r="G78" s="66">
        <v>122.96</v>
      </c>
      <c r="H78" s="66">
        <v>0.14000000000000001</v>
      </c>
      <c r="I78" s="66">
        <v>8.5</v>
      </c>
      <c r="J78" s="124">
        <v>0</v>
      </c>
      <c r="K78" s="125"/>
      <c r="L78" s="66">
        <v>32.14</v>
      </c>
      <c r="M78" s="66">
        <v>53.78</v>
      </c>
      <c r="N78" s="66">
        <v>0.09</v>
      </c>
      <c r="O78" s="15">
        <v>17.96</v>
      </c>
      <c r="Q78" s="46"/>
      <c r="R78" s="47"/>
      <c r="S78" s="47"/>
      <c r="T78" s="47"/>
      <c r="U78" s="47"/>
      <c r="V78" s="47"/>
      <c r="W78" s="47"/>
      <c r="X78" s="47"/>
      <c r="Y78" s="171"/>
      <c r="Z78" s="171"/>
      <c r="AA78" s="47"/>
      <c r="AB78" s="47"/>
      <c r="AC78" s="47"/>
    </row>
    <row r="79" spans="1:31" ht="15.75" x14ac:dyDescent="0.25">
      <c r="A79" s="118"/>
      <c r="B79" s="62" t="s">
        <v>45</v>
      </c>
      <c r="C79" s="66">
        <v>160</v>
      </c>
      <c r="D79" s="66">
        <v>27.53</v>
      </c>
      <c r="E79" s="66">
        <v>7.47</v>
      </c>
      <c r="F79" s="66">
        <v>21.95</v>
      </c>
      <c r="G79" s="7">
        <v>265</v>
      </c>
      <c r="H79" s="66">
        <v>0.21</v>
      </c>
      <c r="I79" s="66">
        <v>8.9700000000000006</v>
      </c>
      <c r="J79" s="96">
        <v>24</v>
      </c>
      <c r="K79" s="97"/>
      <c r="L79" s="66">
        <v>31.1</v>
      </c>
      <c r="M79" s="66">
        <v>65.7</v>
      </c>
      <c r="N79" s="66">
        <v>4.03</v>
      </c>
      <c r="O79" s="15">
        <v>45.2</v>
      </c>
      <c r="Q79" s="46"/>
      <c r="R79" s="47"/>
      <c r="S79" s="47"/>
      <c r="T79" s="47"/>
      <c r="U79" s="47"/>
      <c r="V79" s="47"/>
      <c r="W79" s="47"/>
      <c r="X79" s="47"/>
      <c r="Y79" s="171"/>
      <c r="Z79" s="171"/>
      <c r="AA79" s="47"/>
      <c r="AB79" s="47"/>
      <c r="AC79" s="47"/>
    </row>
    <row r="80" spans="1:31" ht="15.75" x14ac:dyDescent="0.25">
      <c r="A80" s="118"/>
      <c r="B80" s="62" t="s">
        <v>74</v>
      </c>
      <c r="C80" s="66">
        <v>200</v>
      </c>
      <c r="D80" s="66">
        <v>0.04</v>
      </c>
      <c r="E80" s="66">
        <v>0</v>
      </c>
      <c r="F80" s="66">
        <v>24.76</v>
      </c>
      <c r="G80" s="7">
        <v>94.2</v>
      </c>
      <c r="H80" s="66">
        <v>0.01</v>
      </c>
      <c r="I80" s="66">
        <v>1.08</v>
      </c>
      <c r="J80" s="96">
        <v>0</v>
      </c>
      <c r="K80" s="97"/>
      <c r="L80" s="7">
        <v>6.4</v>
      </c>
      <c r="M80" s="66">
        <v>0</v>
      </c>
      <c r="N80" s="66">
        <v>0.18</v>
      </c>
      <c r="O80" s="15">
        <v>6.28</v>
      </c>
      <c r="Q80" s="46"/>
      <c r="R80" s="47"/>
      <c r="S80" s="47"/>
      <c r="T80" s="47"/>
      <c r="U80" s="47"/>
      <c r="V80" s="47"/>
      <c r="W80" s="47"/>
      <c r="X80" s="47"/>
      <c r="Y80" s="171"/>
      <c r="Z80" s="171"/>
      <c r="AA80" s="47"/>
      <c r="AB80" s="47"/>
      <c r="AC80" s="47"/>
    </row>
    <row r="81" spans="1:15" ht="15.75" x14ac:dyDescent="0.25">
      <c r="A81" s="118"/>
      <c r="B81" s="62" t="s">
        <v>23</v>
      </c>
      <c r="C81" s="66">
        <v>40</v>
      </c>
      <c r="D81" s="66">
        <v>3.16</v>
      </c>
      <c r="E81" s="66">
        <v>0.4</v>
      </c>
      <c r="F81" s="66">
        <v>19.239999999999998</v>
      </c>
      <c r="G81" s="66">
        <v>95.6</v>
      </c>
      <c r="H81" s="66">
        <v>0</v>
      </c>
      <c r="I81" s="66">
        <v>0</v>
      </c>
      <c r="J81" s="96">
        <v>0</v>
      </c>
      <c r="K81" s="97"/>
      <c r="L81" s="66">
        <v>9.1999999999999993</v>
      </c>
      <c r="M81" s="66">
        <v>13.2</v>
      </c>
      <c r="N81" s="66">
        <v>0.8</v>
      </c>
      <c r="O81" s="16">
        <v>2.73</v>
      </c>
    </row>
    <row r="82" spans="1:15" ht="16.5" thickBot="1" x14ac:dyDescent="0.3">
      <c r="A82" s="118"/>
      <c r="B82" s="80" t="s">
        <v>24</v>
      </c>
      <c r="C82" s="2">
        <v>30</v>
      </c>
      <c r="D82" s="2">
        <v>1.96</v>
      </c>
      <c r="E82" s="2">
        <v>0.4</v>
      </c>
      <c r="F82" s="2">
        <v>18.399999999999999</v>
      </c>
      <c r="G82" s="2">
        <v>88</v>
      </c>
      <c r="H82" s="2">
        <v>0</v>
      </c>
      <c r="I82" s="2">
        <v>0</v>
      </c>
      <c r="J82" s="98">
        <v>0</v>
      </c>
      <c r="K82" s="99"/>
      <c r="L82" s="2">
        <v>7.2</v>
      </c>
      <c r="M82" s="2">
        <v>8</v>
      </c>
      <c r="N82" s="2">
        <v>1.1599999999999999</v>
      </c>
      <c r="O82" s="93">
        <v>2.83</v>
      </c>
    </row>
    <row r="83" spans="1:15" ht="32.25" customHeight="1" thickBot="1" x14ac:dyDescent="0.3">
      <c r="A83" s="119"/>
      <c r="B83" s="17" t="s">
        <v>25</v>
      </c>
      <c r="C83" s="78">
        <f t="shared" ref="C83:J83" si="9">SUM(C78:C82)</f>
        <v>680</v>
      </c>
      <c r="D83" s="78">
        <f t="shared" si="9"/>
        <v>34.79</v>
      </c>
      <c r="E83" s="78">
        <f t="shared" si="9"/>
        <v>15.75</v>
      </c>
      <c r="F83" s="78">
        <f t="shared" si="9"/>
        <v>96.039999999999992</v>
      </c>
      <c r="G83" s="78">
        <f t="shared" si="9"/>
        <v>665.76</v>
      </c>
      <c r="H83" s="78">
        <f t="shared" si="9"/>
        <v>0.36</v>
      </c>
      <c r="I83" s="78">
        <f t="shared" si="9"/>
        <v>18.549999999999997</v>
      </c>
      <c r="J83" s="141">
        <f t="shared" si="9"/>
        <v>24</v>
      </c>
      <c r="K83" s="142"/>
      <c r="L83" s="78">
        <f>SUM(L78:L82)</f>
        <v>86.04</v>
      </c>
      <c r="M83" s="78">
        <f>SUM(M78:M82)</f>
        <v>140.68</v>
      </c>
      <c r="N83" s="40">
        <f>SUM(N78:N82)</f>
        <v>6.26</v>
      </c>
      <c r="O83" s="19">
        <f>SUM(O78:O82)</f>
        <v>75</v>
      </c>
    </row>
    <row r="84" spans="1:15" ht="16.5" thickBot="1" x14ac:dyDescent="0.3">
      <c r="A84" s="91"/>
      <c r="B84" s="37" t="s">
        <v>47</v>
      </c>
      <c r="C84" s="78">
        <f t="shared" ref="C84:J84" si="10">C19+C26+C33+C40+C48+C55+C62+C69+C77+C83</f>
        <v>8330</v>
      </c>
      <c r="D84" s="78">
        <f t="shared" si="10"/>
        <v>370.64000000000004</v>
      </c>
      <c r="E84" s="23">
        <f t="shared" si="10"/>
        <v>241.69999999999996</v>
      </c>
      <c r="F84" s="23">
        <f t="shared" si="10"/>
        <v>1348.55</v>
      </c>
      <c r="G84" s="23">
        <f t="shared" si="10"/>
        <v>7968.23</v>
      </c>
      <c r="H84" s="23">
        <f t="shared" si="10"/>
        <v>4.9270000000000005</v>
      </c>
      <c r="I84" s="78">
        <f t="shared" si="10"/>
        <v>339.37</v>
      </c>
      <c r="J84" s="141">
        <f t="shared" si="10"/>
        <v>452.58099999999996</v>
      </c>
      <c r="K84" s="142"/>
      <c r="L84" s="23">
        <f>L19+L26+L33+L40+L48+L55+L62+L69+L77+L83</f>
        <v>1590.2699999999998</v>
      </c>
      <c r="M84" s="78">
        <f>M19+M26+M33+M40+M48+M55+M62+M69+M77+M83</f>
        <v>1384</v>
      </c>
      <c r="N84" s="23">
        <f>N19+N26+N33+N40+N48+N55+N62+N69+N77+N83</f>
        <v>71.972000000000008</v>
      </c>
      <c r="O84" s="19">
        <v>750</v>
      </c>
    </row>
    <row r="85" spans="1:15" ht="16.5" thickBot="1" x14ac:dyDescent="0.3">
      <c r="A85" s="35"/>
      <c r="B85" s="37" t="s">
        <v>49</v>
      </c>
      <c r="C85" s="44"/>
      <c r="D85" s="23">
        <f t="shared" ref="D85:J85" si="11">D84/10</f>
        <v>37.064000000000007</v>
      </c>
      <c r="E85" s="78">
        <f t="shared" si="11"/>
        <v>24.169999999999995</v>
      </c>
      <c r="F85" s="23">
        <f t="shared" si="11"/>
        <v>134.85499999999999</v>
      </c>
      <c r="G85" s="78">
        <f t="shared" si="11"/>
        <v>796.82299999999998</v>
      </c>
      <c r="H85" s="23">
        <f t="shared" si="11"/>
        <v>0.49270000000000003</v>
      </c>
      <c r="I85" s="78">
        <f t="shared" si="11"/>
        <v>33.936999999999998</v>
      </c>
      <c r="J85" s="141">
        <f t="shared" si="11"/>
        <v>45.258099999999999</v>
      </c>
      <c r="K85" s="142"/>
      <c r="L85" s="23">
        <f>L84/10</f>
        <v>159.02699999999999</v>
      </c>
      <c r="M85" s="78">
        <f>M84/10</f>
        <v>138.4</v>
      </c>
      <c r="N85" s="23">
        <f>N84/10</f>
        <v>7.1972000000000005</v>
      </c>
      <c r="O85" s="19">
        <v>75</v>
      </c>
    </row>
    <row r="86" spans="1:15" ht="16.5" thickBot="1" x14ac:dyDescent="0.3">
      <c r="A86" s="35"/>
      <c r="B86" s="37" t="s">
        <v>48</v>
      </c>
      <c r="C86" s="44"/>
      <c r="D86" s="23">
        <f t="shared" ref="D86:J86" si="12">D84/10</f>
        <v>37.064000000000007</v>
      </c>
      <c r="E86" s="23">
        <f t="shared" si="12"/>
        <v>24.169999999999995</v>
      </c>
      <c r="F86" s="23">
        <f t="shared" si="12"/>
        <v>134.85499999999999</v>
      </c>
      <c r="G86" s="23">
        <f t="shared" si="12"/>
        <v>796.82299999999998</v>
      </c>
      <c r="H86" s="23">
        <f t="shared" si="12"/>
        <v>0.49270000000000003</v>
      </c>
      <c r="I86" s="78">
        <f t="shared" si="12"/>
        <v>33.936999999999998</v>
      </c>
      <c r="J86" s="147">
        <f t="shared" si="12"/>
        <v>45.258099999999999</v>
      </c>
      <c r="K86" s="148"/>
      <c r="L86" s="23">
        <f t="shared" ref="L86:N87" si="13">L84/10</f>
        <v>159.02699999999999</v>
      </c>
      <c r="M86" s="78">
        <f t="shared" si="13"/>
        <v>138.4</v>
      </c>
      <c r="N86" s="23">
        <f t="shared" si="13"/>
        <v>7.1972000000000005</v>
      </c>
      <c r="O86" s="19">
        <v>75</v>
      </c>
    </row>
    <row r="87" spans="1:15" ht="16.5" thickBot="1" x14ac:dyDescent="0.3">
      <c r="A87" s="35"/>
      <c r="B87" s="37" t="s">
        <v>48</v>
      </c>
      <c r="C87" s="44"/>
      <c r="D87" s="23">
        <f t="shared" ref="D87:J87" si="14">D85/10</f>
        <v>3.7064000000000008</v>
      </c>
      <c r="E87" s="23">
        <f t="shared" si="14"/>
        <v>2.4169999999999994</v>
      </c>
      <c r="F87" s="23">
        <f t="shared" si="14"/>
        <v>13.485499999999998</v>
      </c>
      <c r="G87" s="78">
        <f t="shared" si="14"/>
        <v>79.682299999999998</v>
      </c>
      <c r="H87" s="23">
        <f t="shared" si="14"/>
        <v>4.9270000000000001E-2</v>
      </c>
      <c r="I87" s="78">
        <f t="shared" si="14"/>
        <v>3.3936999999999999</v>
      </c>
      <c r="J87" s="147">
        <f t="shared" si="14"/>
        <v>4.5258099999999999</v>
      </c>
      <c r="K87" s="148"/>
      <c r="L87" s="23">
        <f t="shared" si="13"/>
        <v>15.902699999999999</v>
      </c>
      <c r="M87" s="78">
        <f t="shared" si="13"/>
        <v>13.84</v>
      </c>
      <c r="N87" s="23">
        <f t="shared" si="13"/>
        <v>0.71972000000000003</v>
      </c>
      <c r="O87" s="19">
        <v>75</v>
      </c>
    </row>
    <row r="88" spans="1:15" ht="15.75" x14ac:dyDescent="0.25">
      <c r="A88" s="34"/>
      <c r="B88" s="5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</row>
    <row r="89" spans="1:15" ht="15.75" x14ac:dyDescent="0.25">
      <c r="A89" s="34"/>
      <c r="B89" s="5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</row>
    <row r="90" spans="1:15" ht="15.75" x14ac:dyDescent="0.25">
      <c r="A90" s="34"/>
      <c r="B90" s="5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</row>
    <row r="91" spans="1:15" ht="15.75" x14ac:dyDescent="0.25">
      <c r="A91" s="34"/>
      <c r="B91" s="5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</row>
    <row r="92" spans="1:15" ht="15.75" x14ac:dyDescent="0.25">
      <c r="A92" s="34"/>
      <c r="B92" s="5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</row>
    <row r="93" spans="1:15" ht="15.75" x14ac:dyDescent="0.25">
      <c r="A93" s="34"/>
      <c r="B93" s="5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</row>
    <row r="94" spans="1:15" ht="15.75" x14ac:dyDescent="0.25">
      <c r="A94" s="34"/>
      <c r="B94" s="5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</row>
    <row r="95" spans="1:15" ht="15.75" x14ac:dyDescent="0.25">
      <c r="A95" s="34"/>
      <c r="B95" s="5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</row>
    <row r="96" spans="1:15" ht="15.75" x14ac:dyDescent="0.25">
      <c r="A96" s="34"/>
      <c r="B96" s="5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</row>
    <row r="97" spans="1:30" ht="15.75" x14ac:dyDescent="0.25">
      <c r="A97" s="34"/>
      <c r="B97" s="5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</row>
    <row r="98" spans="1:30" ht="15.75" x14ac:dyDescent="0.25">
      <c r="A98" s="34"/>
      <c r="B98" s="5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</row>
    <row r="99" spans="1:30" ht="15.75" x14ac:dyDescent="0.25">
      <c r="A99" s="34"/>
      <c r="B99" s="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</row>
    <row r="100" spans="1:30" ht="15.75" x14ac:dyDescent="0.25">
      <c r="A100" s="34"/>
      <c r="B100" s="5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1:30" ht="16.5" x14ac:dyDescent="0.25">
      <c r="I101" s="156" t="s">
        <v>0</v>
      </c>
      <c r="J101" s="156"/>
      <c r="K101" s="156"/>
      <c r="L101" s="156"/>
      <c r="M101" s="88"/>
      <c r="N101" s="8"/>
      <c r="O101" s="8"/>
    </row>
    <row r="102" spans="1:30" ht="16.5" x14ac:dyDescent="0.25">
      <c r="I102" s="156" t="s">
        <v>1</v>
      </c>
      <c r="J102" s="156"/>
      <c r="K102" s="156"/>
      <c r="L102" s="156"/>
      <c r="M102" s="156"/>
      <c r="N102" s="156"/>
      <c r="O102" s="156"/>
    </row>
    <row r="103" spans="1:30" ht="17.25" customHeight="1" x14ac:dyDescent="0.25">
      <c r="I103" s="157" t="s">
        <v>96</v>
      </c>
      <c r="J103" s="157"/>
      <c r="K103" s="157"/>
      <c r="L103" s="157"/>
      <c r="M103" s="157"/>
      <c r="N103" s="157"/>
      <c r="O103" s="157"/>
    </row>
    <row r="104" spans="1:30" ht="17.25" customHeight="1" x14ac:dyDescent="0.25">
      <c r="I104" s="157" t="s">
        <v>98</v>
      </c>
      <c r="J104" s="157"/>
      <c r="K104" s="157"/>
      <c r="L104" s="157"/>
      <c r="M104" s="157"/>
      <c r="N104" s="157"/>
      <c r="O104" s="157"/>
    </row>
    <row r="106" spans="1:30" ht="17.25" x14ac:dyDescent="0.25">
      <c r="A106" s="155" t="s">
        <v>50</v>
      </c>
      <c r="B106" s="155"/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</row>
    <row r="107" spans="1:30" ht="16.5" x14ac:dyDescent="0.25">
      <c r="E107" s="154" t="s">
        <v>97</v>
      </c>
      <c r="F107" s="154"/>
      <c r="G107" s="154"/>
      <c r="H107" s="154"/>
    </row>
    <row r="108" spans="1:30" ht="16.5" thickBot="1" x14ac:dyDescent="0.3">
      <c r="P108" s="177"/>
      <c r="Q108" s="5"/>
      <c r="R108" s="42"/>
      <c r="S108" s="42"/>
      <c r="T108" s="42"/>
      <c r="U108" s="42"/>
      <c r="V108" s="42"/>
      <c r="W108" s="42"/>
      <c r="X108" s="42"/>
      <c r="Y108" s="178"/>
      <c r="Z108" s="178"/>
      <c r="AA108" s="42"/>
      <c r="AB108" s="42"/>
      <c r="AC108" s="42"/>
      <c r="AD108" s="42"/>
    </row>
    <row r="109" spans="1:30" ht="32.25" thickBot="1" x14ac:dyDescent="0.3">
      <c r="A109" s="130" t="s">
        <v>20</v>
      </c>
      <c r="B109" s="132" t="s">
        <v>2</v>
      </c>
      <c r="C109" s="31" t="s">
        <v>3</v>
      </c>
      <c r="D109" s="134" t="s">
        <v>4</v>
      </c>
      <c r="E109" s="135"/>
      <c r="F109" s="135"/>
      <c r="G109" s="136"/>
      <c r="H109" s="134" t="s">
        <v>8</v>
      </c>
      <c r="I109" s="135"/>
      <c r="J109" s="135"/>
      <c r="K109" s="136"/>
      <c r="L109" s="134" t="s">
        <v>11</v>
      </c>
      <c r="M109" s="135"/>
      <c r="N109" s="136"/>
      <c r="O109" s="26" t="s">
        <v>14</v>
      </c>
      <c r="P109" s="177"/>
      <c r="Q109" s="5"/>
      <c r="R109" s="42"/>
      <c r="S109" s="42"/>
      <c r="T109" s="42"/>
      <c r="U109" s="42"/>
      <c r="V109" s="42"/>
      <c r="W109" s="42"/>
      <c r="X109" s="42"/>
      <c r="Y109" s="178"/>
      <c r="Z109" s="178"/>
      <c r="AA109" s="42"/>
      <c r="AB109" s="42"/>
      <c r="AC109" s="42"/>
      <c r="AD109" s="42"/>
    </row>
    <row r="110" spans="1:30" ht="32.25" thickBot="1" x14ac:dyDescent="0.3">
      <c r="A110" s="131"/>
      <c r="B110" s="133"/>
      <c r="C110" s="32" t="s">
        <v>16</v>
      </c>
      <c r="D110" s="29" t="s">
        <v>5</v>
      </c>
      <c r="E110" s="29" t="s">
        <v>6</v>
      </c>
      <c r="F110" s="30" t="s">
        <v>7</v>
      </c>
      <c r="G110" s="28" t="s">
        <v>17</v>
      </c>
      <c r="H110" s="27" t="s">
        <v>9</v>
      </c>
      <c r="I110" s="27" t="s">
        <v>10</v>
      </c>
      <c r="J110" s="134" t="s">
        <v>29</v>
      </c>
      <c r="K110" s="136"/>
      <c r="L110" s="27" t="s">
        <v>19</v>
      </c>
      <c r="M110" s="27" t="s">
        <v>12</v>
      </c>
      <c r="N110" s="27" t="s">
        <v>13</v>
      </c>
      <c r="O110" s="27" t="s">
        <v>15</v>
      </c>
      <c r="P110" s="177"/>
      <c r="Q110" s="5"/>
      <c r="R110" s="42"/>
      <c r="S110" s="42"/>
      <c r="T110" s="42"/>
      <c r="U110" s="42"/>
      <c r="V110" s="42"/>
      <c r="W110" s="42"/>
      <c r="X110" s="42"/>
      <c r="Y110" s="178"/>
      <c r="Z110" s="178"/>
      <c r="AA110" s="42"/>
      <c r="AB110" s="42"/>
      <c r="AC110" s="42"/>
      <c r="AD110" s="42"/>
    </row>
    <row r="111" spans="1:30" ht="15.75" customHeight="1" x14ac:dyDescent="0.25">
      <c r="A111" s="127" t="s">
        <v>70</v>
      </c>
      <c r="B111" s="61" t="s">
        <v>63</v>
      </c>
      <c r="C111" s="11">
        <v>200</v>
      </c>
      <c r="D111" s="11">
        <v>14</v>
      </c>
      <c r="E111" s="11">
        <v>8.4</v>
      </c>
      <c r="F111" s="11">
        <v>45.6</v>
      </c>
      <c r="G111" s="12">
        <v>316</v>
      </c>
      <c r="H111" s="13">
        <v>0.3</v>
      </c>
      <c r="I111" s="11">
        <v>2.6</v>
      </c>
      <c r="J111" s="179">
        <v>0</v>
      </c>
      <c r="K111" s="180"/>
      <c r="L111" s="12">
        <v>255.56</v>
      </c>
      <c r="M111" s="12">
        <v>0</v>
      </c>
      <c r="N111" s="12">
        <v>4.3</v>
      </c>
      <c r="O111" s="14">
        <v>16.54</v>
      </c>
      <c r="P111" s="177"/>
      <c r="Q111" s="173"/>
      <c r="R111" s="46"/>
      <c r="S111" s="47"/>
      <c r="T111" s="47"/>
      <c r="U111" s="47"/>
      <c r="V111" s="47"/>
      <c r="W111" s="48"/>
      <c r="X111" s="49"/>
      <c r="Y111" s="47"/>
      <c r="Z111" s="172"/>
      <c r="AA111" s="172"/>
      <c r="AB111" s="48"/>
      <c r="AC111" s="48"/>
      <c r="AD111" s="48"/>
    </row>
    <row r="112" spans="1:30" ht="15.75" x14ac:dyDescent="0.25">
      <c r="A112" s="118"/>
      <c r="B112" s="62" t="s">
        <v>39</v>
      </c>
      <c r="C112" s="3">
        <v>200</v>
      </c>
      <c r="D112" s="7">
        <v>0.2</v>
      </c>
      <c r="E112" s="7">
        <v>0</v>
      </c>
      <c r="F112" s="7">
        <v>14</v>
      </c>
      <c r="G112" s="7">
        <v>28</v>
      </c>
      <c r="H112" s="7">
        <v>0</v>
      </c>
      <c r="I112" s="7">
        <v>0</v>
      </c>
      <c r="J112" s="162">
        <v>0</v>
      </c>
      <c r="K112" s="163"/>
      <c r="L112" s="7">
        <v>6</v>
      </c>
      <c r="M112" s="7">
        <v>0</v>
      </c>
      <c r="N112" s="7">
        <v>0.4</v>
      </c>
      <c r="O112" s="15">
        <v>2.29</v>
      </c>
      <c r="P112" s="177"/>
      <c r="Q112" s="173"/>
      <c r="R112" s="46"/>
      <c r="S112" s="47"/>
      <c r="T112" s="48"/>
      <c r="U112" s="48"/>
      <c r="V112" s="48"/>
      <c r="W112" s="48"/>
      <c r="X112" s="48"/>
      <c r="Y112" s="48"/>
      <c r="Z112" s="172"/>
      <c r="AA112" s="172"/>
      <c r="AB112" s="48"/>
      <c r="AC112" s="48"/>
      <c r="AD112" s="48"/>
    </row>
    <row r="113" spans="1:30" ht="15.75" x14ac:dyDescent="0.25">
      <c r="A113" s="118"/>
      <c r="B113" s="62" t="s">
        <v>51</v>
      </c>
      <c r="C113" s="3">
        <v>10</v>
      </c>
      <c r="D113" s="7">
        <v>0</v>
      </c>
      <c r="E113" s="3">
        <v>8.1999999999999993</v>
      </c>
      <c r="F113" s="7">
        <v>0.1</v>
      </c>
      <c r="G113" s="9">
        <v>75</v>
      </c>
      <c r="H113" s="6">
        <v>0</v>
      </c>
      <c r="I113" s="6">
        <v>0</v>
      </c>
      <c r="J113" s="164">
        <v>59</v>
      </c>
      <c r="K113" s="165"/>
      <c r="L113" s="7">
        <v>1</v>
      </c>
      <c r="M113" s="6">
        <v>0</v>
      </c>
      <c r="N113" s="7">
        <v>0</v>
      </c>
      <c r="O113" s="15">
        <v>5.2</v>
      </c>
      <c r="P113" s="177"/>
      <c r="Q113" s="173"/>
      <c r="R113" s="46"/>
      <c r="S113" s="47"/>
      <c r="T113" s="48"/>
      <c r="U113" s="47"/>
      <c r="V113" s="48"/>
      <c r="W113" s="51"/>
      <c r="X113" s="57"/>
      <c r="Y113" s="57"/>
      <c r="Z113" s="174"/>
      <c r="AA113" s="174"/>
      <c r="AB113" s="48"/>
      <c r="AC113" s="57"/>
      <c r="AD113" s="48"/>
    </row>
    <row r="114" spans="1:30" ht="15.75" x14ac:dyDescent="0.25">
      <c r="A114" s="118"/>
      <c r="B114" s="62" t="s">
        <v>52</v>
      </c>
      <c r="C114" s="3">
        <v>15</v>
      </c>
      <c r="D114" s="3">
        <v>3.48</v>
      </c>
      <c r="E114" s="3">
        <v>4.43</v>
      </c>
      <c r="F114" s="6">
        <v>0</v>
      </c>
      <c r="G114" s="3">
        <v>54.6</v>
      </c>
      <c r="H114" s="3">
        <v>0.01</v>
      </c>
      <c r="I114" s="3">
        <v>0.11</v>
      </c>
      <c r="J114" s="164">
        <v>39</v>
      </c>
      <c r="K114" s="165"/>
      <c r="L114" s="6">
        <v>132</v>
      </c>
      <c r="M114" s="3">
        <v>5.25</v>
      </c>
      <c r="N114" s="3">
        <v>0.15</v>
      </c>
      <c r="O114" s="15">
        <v>8.25</v>
      </c>
      <c r="P114" s="177"/>
      <c r="Q114" s="173"/>
      <c r="R114" s="46"/>
      <c r="S114" s="47"/>
      <c r="T114" s="47"/>
      <c r="U114" s="47"/>
      <c r="V114" s="57"/>
      <c r="W114" s="47"/>
      <c r="X114" s="47"/>
      <c r="Y114" s="47"/>
      <c r="Z114" s="174"/>
      <c r="AA114" s="174"/>
      <c r="AB114" s="57"/>
      <c r="AC114" s="47"/>
      <c r="AD114" s="47"/>
    </row>
    <row r="115" spans="1:30" ht="15.75" x14ac:dyDescent="0.25">
      <c r="A115" s="118"/>
      <c r="B115" s="62" t="s">
        <v>23</v>
      </c>
      <c r="C115" s="66">
        <v>40</v>
      </c>
      <c r="D115" s="66">
        <v>3.16</v>
      </c>
      <c r="E115" s="66">
        <v>0.4</v>
      </c>
      <c r="F115" s="66">
        <v>19.239999999999998</v>
      </c>
      <c r="G115" s="66">
        <v>95.6</v>
      </c>
      <c r="H115" s="7">
        <v>0</v>
      </c>
      <c r="I115" s="7">
        <v>0</v>
      </c>
      <c r="J115" s="126">
        <v>0</v>
      </c>
      <c r="K115" s="126"/>
      <c r="L115" s="66">
        <v>9.1999999999999993</v>
      </c>
      <c r="M115" s="66">
        <v>13.2</v>
      </c>
      <c r="N115" s="66">
        <v>0.8</v>
      </c>
      <c r="O115" s="15">
        <v>2.73</v>
      </c>
      <c r="P115" s="177"/>
      <c r="Q115" s="173"/>
      <c r="R115" s="46"/>
      <c r="S115" s="101"/>
      <c r="T115" s="101"/>
      <c r="U115" s="101"/>
      <c r="V115" s="103"/>
      <c r="W115" s="101"/>
      <c r="X115" s="101"/>
      <c r="Y115" s="101"/>
      <c r="Z115" s="103"/>
      <c r="AA115" s="103"/>
      <c r="AB115" s="103"/>
      <c r="AC115" s="101"/>
      <c r="AD115" s="101"/>
    </row>
    <row r="116" spans="1:30" ht="16.5" thickBot="1" x14ac:dyDescent="0.3">
      <c r="A116" s="118"/>
      <c r="B116" s="62" t="s">
        <v>82</v>
      </c>
      <c r="C116" s="3">
        <v>100</v>
      </c>
      <c r="D116" s="3">
        <v>0.4</v>
      </c>
      <c r="E116" s="3">
        <v>0.4</v>
      </c>
      <c r="F116" s="3">
        <v>9.8000000000000007</v>
      </c>
      <c r="G116" s="3">
        <v>47</v>
      </c>
      <c r="H116" s="7">
        <v>0.03</v>
      </c>
      <c r="I116" s="7">
        <v>10</v>
      </c>
      <c r="J116" s="181">
        <v>0</v>
      </c>
      <c r="K116" s="182"/>
      <c r="L116" s="3">
        <v>16</v>
      </c>
      <c r="M116" s="3">
        <v>9</v>
      </c>
      <c r="N116" s="3">
        <v>2E-3</v>
      </c>
      <c r="O116" s="15">
        <v>9.99</v>
      </c>
      <c r="P116" s="177"/>
      <c r="Q116" s="173"/>
      <c r="R116" s="46"/>
      <c r="S116" s="47"/>
      <c r="T116" s="47"/>
      <c r="U116" s="47"/>
      <c r="V116" s="47"/>
      <c r="W116" s="47"/>
      <c r="X116" s="48"/>
      <c r="Y116" s="48"/>
      <c r="Z116" s="172"/>
      <c r="AA116" s="172"/>
      <c r="AB116" s="47"/>
      <c r="AC116" s="47"/>
      <c r="AD116" s="47"/>
    </row>
    <row r="117" spans="1:30" ht="16.5" thickBot="1" x14ac:dyDescent="0.3">
      <c r="A117" s="119"/>
      <c r="B117" s="64" t="s">
        <v>25</v>
      </c>
      <c r="C117" s="43">
        <f t="shared" ref="C117:J117" si="15">SUM(C111:C116)</f>
        <v>565</v>
      </c>
      <c r="D117" s="43">
        <f t="shared" si="15"/>
        <v>21.24</v>
      </c>
      <c r="E117" s="43">
        <f t="shared" si="15"/>
        <v>21.83</v>
      </c>
      <c r="F117" s="43">
        <f t="shared" si="15"/>
        <v>88.74</v>
      </c>
      <c r="G117" s="23">
        <f t="shared" si="15"/>
        <v>616.20000000000005</v>
      </c>
      <c r="H117" s="24">
        <f t="shared" si="15"/>
        <v>0.33999999999999997</v>
      </c>
      <c r="I117" s="43">
        <f t="shared" si="15"/>
        <v>12.71</v>
      </c>
      <c r="J117" s="141">
        <f t="shared" si="15"/>
        <v>98</v>
      </c>
      <c r="K117" s="142"/>
      <c r="L117" s="23">
        <f>SUM(L111:L116)</f>
        <v>419.76</v>
      </c>
      <c r="M117" s="43">
        <f>SUM(M111:M116)</f>
        <v>27.45</v>
      </c>
      <c r="N117" s="23">
        <f>SUM(N111:N116)</f>
        <v>5.6520000000000001</v>
      </c>
      <c r="O117" s="19">
        <f>SUM(O111:O116)</f>
        <v>45</v>
      </c>
      <c r="Q117" s="173"/>
      <c r="R117" s="52"/>
      <c r="S117" s="53"/>
      <c r="T117" s="53"/>
      <c r="U117" s="53"/>
      <c r="V117" s="53"/>
      <c r="W117" s="54"/>
      <c r="X117" s="55"/>
      <c r="Y117" s="53"/>
      <c r="Z117" s="170"/>
      <c r="AA117" s="170"/>
      <c r="AB117" s="54"/>
      <c r="AC117" s="53"/>
      <c r="AD117" s="54"/>
    </row>
    <row r="118" spans="1:30" ht="15.75" customHeight="1" x14ac:dyDescent="0.25">
      <c r="A118" s="127" t="s">
        <v>71</v>
      </c>
      <c r="B118" s="84" t="s">
        <v>53</v>
      </c>
      <c r="C118" s="11">
        <v>150</v>
      </c>
      <c r="D118" s="11">
        <v>14.27</v>
      </c>
      <c r="E118" s="11">
        <v>22.16</v>
      </c>
      <c r="F118" s="11">
        <v>2.65</v>
      </c>
      <c r="G118" s="11">
        <v>267.93</v>
      </c>
      <c r="H118" s="12">
        <v>0.1</v>
      </c>
      <c r="I118" s="11">
        <v>0.25</v>
      </c>
      <c r="J118" s="139">
        <v>345</v>
      </c>
      <c r="K118" s="140"/>
      <c r="L118" s="11">
        <v>114.2</v>
      </c>
      <c r="M118" s="11">
        <v>19.5</v>
      </c>
      <c r="N118" s="11">
        <v>2.94</v>
      </c>
      <c r="O118" s="14">
        <v>23.83</v>
      </c>
      <c r="Q118" s="173"/>
      <c r="R118" s="46"/>
      <c r="S118" s="47"/>
      <c r="T118" s="47"/>
      <c r="U118" s="47"/>
      <c r="V118" s="47"/>
      <c r="W118" s="47"/>
      <c r="X118" s="48"/>
      <c r="Y118" s="47"/>
      <c r="Z118" s="174"/>
      <c r="AA118" s="174"/>
      <c r="AB118" s="47"/>
      <c r="AC118" s="47"/>
      <c r="AD118" s="47"/>
    </row>
    <row r="119" spans="1:30" ht="15.75" x14ac:dyDescent="0.25">
      <c r="A119" s="118"/>
      <c r="B119" s="81" t="s">
        <v>79</v>
      </c>
      <c r="C119" s="63">
        <v>50</v>
      </c>
      <c r="D119" s="63">
        <v>1.55</v>
      </c>
      <c r="E119" s="63">
        <v>1.85</v>
      </c>
      <c r="F119" s="63">
        <v>3.2</v>
      </c>
      <c r="G119" s="63">
        <v>36</v>
      </c>
      <c r="H119" s="63">
        <v>5.5E-2</v>
      </c>
      <c r="I119" s="90">
        <v>4.9000000000000004</v>
      </c>
      <c r="J119" s="137">
        <v>0</v>
      </c>
      <c r="K119" s="138"/>
      <c r="L119" s="90">
        <v>10.39</v>
      </c>
      <c r="M119" s="90">
        <v>0</v>
      </c>
      <c r="N119" s="63">
        <v>0.35</v>
      </c>
      <c r="O119" s="15">
        <v>8.5500000000000007</v>
      </c>
      <c r="Q119" s="173"/>
      <c r="R119" s="46"/>
      <c r="S119" s="47"/>
      <c r="T119" s="47"/>
      <c r="U119" s="47"/>
      <c r="V119" s="47"/>
      <c r="W119" s="47"/>
      <c r="X119" s="47"/>
      <c r="Y119" s="48"/>
      <c r="Z119" s="172"/>
      <c r="AA119" s="172"/>
      <c r="AB119" s="48"/>
      <c r="AC119" s="48"/>
      <c r="AD119" s="47"/>
    </row>
    <row r="120" spans="1:30" ht="15.75" x14ac:dyDescent="0.25">
      <c r="A120" s="118"/>
      <c r="B120" s="81" t="s">
        <v>64</v>
      </c>
      <c r="C120" s="3">
        <v>200</v>
      </c>
      <c r="D120" s="7">
        <v>1.4</v>
      </c>
      <c r="E120" s="6">
        <v>2</v>
      </c>
      <c r="F120" s="7">
        <v>22.4</v>
      </c>
      <c r="G120" s="6">
        <v>116</v>
      </c>
      <c r="H120" s="3">
        <v>0.02</v>
      </c>
      <c r="I120" s="6">
        <v>0</v>
      </c>
      <c r="J120" s="124">
        <v>0.08</v>
      </c>
      <c r="K120" s="125"/>
      <c r="L120" s="6">
        <v>34</v>
      </c>
      <c r="M120" s="6">
        <v>7</v>
      </c>
      <c r="N120" s="6">
        <v>0</v>
      </c>
      <c r="O120" s="15">
        <v>4.6900000000000004</v>
      </c>
      <c r="Q120" s="173"/>
      <c r="R120" s="46"/>
      <c r="S120" s="47"/>
      <c r="T120" s="48"/>
      <c r="U120" s="57"/>
      <c r="V120" s="48"/>
      <c r="W120" s="57"/>
      <c r="X120" s="47"/>
      <c r="Y120" s="57"/>
      <c r="Z120" s="171"/>
      <c r="AA120" s="171"/>
      <c r="AB120" s="57"/>
      <c r="AC120" s="57"/>
      <c r="AD120" s="57"/>
    </row>
    <row r="121" spans="1:30" ht="15.75" x14ac:dyDescent="0.25">
      <c r="A121" s="118"/>
      <c r="B121" s="81" t="s">
        <v>51</v>
      </c>
      <c r="C121" s="3">
        <v>10</v>
      </c>
      <c r="D121" s="7">
        <v>0</v>
      </c>
      <c r="E121" s="3">
        <v>8.1999999999999993</v>
      </c>
      <c r="F121" s="7">
        <v>0.1</v>
      </c>
      <c r="G121" s="9">
        <v>75</v>
      </c>
      <c r="H121" s="6">
        <v>0</v>
      </c>
      <c r="I121" s="6">
        <v>0</v>
      </c>
      <c r="J121" s="164">
        <v>59</v>
      </c>
      <c r="K121" s="165"/>
      <c r="L121" s="7">
        <v>1</v>
      </c>
      <c r="M121" s="6">
        <v>0</v>
      </c>
      <c r="N121" s="7">
        <v>0</v>
      </c>
      <c r="O121" s="15">
        <v>5.2</v>
      </c>
      <c r="Q121" s="173"/>
      <c r="R121" s="46"/>
      <c r="S121" s="47"/>
      <c r="T121" s="48"/>
      <c r="U121" s="47"/>
      <c r="V121" s="48"/>
      <c r="W121" s="51"/>
      <c r="X121" s="57"/>
      <c r="Y121" s="57"/>
      <c r="Z121" s="174"/>
      <c r="AA121" s="174"/>
      <c r="AB121" s="48"/>
      <c r="AC121" s="57"/>
      <c r="AD121" s="48"/>
    </row>
    <row r="122" spans="1:30" ht="16.5" thickBot="1" x14ac:dyDescent="0.3">
      <c r="A122" s="118"/>
      <c r="B122" s="81" t="s">
        <v>23</v>
      </c>
      <c r="C122" s="3">
        <v>40</v>
      </c>
      <c r="D122" s="3">
        <v>3.16</v>
      </c>
      <c r="E122" s="3">
        <v>0.4</v>
      </c>
      <c r="F122" s="3">
        <v>19.239999999999998</v>
      </c>
      <c r="G122" s="3">
        <v>95.6</v>
      </c>
      <c r="H122" s="3">
        <v>0</v>
      </c>
      <c r="I122" s="3">
        <v>0</v>
      </c>
      <c r="J122" s="152">
        <v>0</v>
      </c>
      <c r="K122" s="153"/>
      <c r="L122" s="3">
        <v>9.1999999999999993</v>
      </c>
      <c r="M122" s="3">
        <v>13.2</v>
      </c>
      <c r="N122" s="3">
        <v>0.8</v>
      </c>
      <c r="O122" s="15">
        <v>2.73</v>
      </c>
      <c r="Q122" s="173"/>
      <c r="R122" s="46"/>
      <c r="S122" s="47"/>
      <c r="T122" s="47"/>
      <c r="U122" s="47"/>
      <c r="V122" s="47"/>
      <c r="W122" s="47"/>
      <c r="X122" s="47"/>
      <c r="Y122" s="47"/>
      <c r="Z122" s="171"/>
      <c r="AA122" s="171"/>
      <c r="AB122" s="47"/>
      <c r="AC122" s="47"/>
      <c r="AD122" s="47"/>
    </row>
    <row r="123" spans="1:30" ht="16.5" thickBot="1" x14ac:dyDescent="0.3">
      <c r="A123" s="119"/>
      <c r="B123" s="64" t="s">
        <v>25</v>
      </c>
      <c r="C123" s="18">
        <f t="shared" ref="C123:J123" si="16">SUM(C118:C122)</f>
        <v>450</v>
      </c>
      <c r="D123" s="18">
        <f t="shared" si="16"/>
        <v>20.38</v>
      </c>
      <c r="E123" s="18">
        <f t="shared" si="16"/>
        <v>34.61</v>
      </c>
      <c r="F123" s="18">
        <f t="shared" si="16"/>
        <v>47.59</v>
      </c>
      <c r="G123" s="23">
        <f t="shared" si="16"/>
        <v>590.53</v>
      </c>
      <c r="H123" s="24">
        <f t="shared" si="16"/>
        <v>0.17499999999999999</v>
      </c>
      <c r="I123" s="18">
        <f t="shared" si="16"/>
        <v>5.15</v>
      </c>
      <c r="J123" s="141">
        <f t="shared" si="16"/>
        <v>404.08</v>
      </c>
      <c r="K123" s="142"/>
      <c r="L123" s="23">
        <f>SUM(L118:L122)</f>
        <v>168.79</v>
      </c>
      <c r="M123" s="18">
        <f>SUM(M118:M122)</f>
        <v>39.700000000000003</v>
      </c>
      <c r="N123" s="23">
        <f>SUM(N118:N122)</f>
        <v>4.09</v>
      </c>
      <c r="O123" s="19">
        <f>SUM(O118:O122)</f>
        <v>44.999999999999993</v>
      </c>
      <c r="Q123" s="173"/>
      <c r="R123" s="52"/>
      <c r="S123" s="53"/>
      <c r="T123" s="53"/>
      <c r="U123" s="53"/>
      <c r="V123" s="53"/>
      <c r="W123" s="54"/>
      <c r="X123" s="55"/>
      <c r="Y123" s="53"/>
      <c r="Z123" s="170"/>
      <c r="AA123" s="170"/>
      <c r="AB123" s="54"/>
      <c r="AC123" s="53"/>
      <c r="AD123" s="54"/>
    </row>
    <row r="124" spans="1:30" ht="15.75" customHeight="1" x14ac:dyDescent="0.25">
      <c r="A124" s="127" t="s">
        <v>72</v>
      </c>
      <c r="B124" s="84" t="s">
        <v>89</v>
      </c>
      <c r="C124" s="11">
        <v>200</v>
      </c>
      <c r="D124" s="3">
        <v>3.09</v>
      </c>
      <c r="E124" s="3">
        <v>4.07</v>
      </c>
      <c r="F124" s="3">
        <v>36.979999999999997</v>
      </c>
      <c r="G124" s="3">
        <v>197</v>
      </c>
      <c r="H124" s="3">
        <v>0.03</v>
      </c>
      <c r="I124" s="3">
        <v>0</v>
      </c>
      <c r="J124" s="143">
        <v>20</v>
      </c>
      <c r="K124" s="144"/>
      <c r="L124" s="3">
        <v>5.9</v>
      </c>
      <c r="M124" s="3">
        <v>21.8</v>
      </c>
      <c r="N124" s="3">
        <v>0.47</v>
      </c>
      <c r="O124" s="14">
        <v>24.12</v>
      </c>
      <c r="Q124" s="173"/>
      <c r="R124" s="46"/>
      <c r="S124" s="47"/>
      <c r="T124" s="47"/>
      <c r="U124" s="47"/>
      <c r="V124" s="47"/>
      <c r="W124" s="47"/>
      <c r="X124" s="47"/>
      <c r="Y124" s="47"/>
      <c r="Z124" s="171"/>
      <c r="AA124" s="171"/>
      <c r="AB124" s="47"/>
      <c r="AC124" s="47"/>
      <c r="AD124" s="47"/>
    </row>
    <row r="125" spans="1:30" ht="15.75" x14ac:dyDescent="0.25">
      <c r="A125" s="118"/>
      <c r="B125" s="81" t="s">
        <v>57</v>
      </c>
      <c r="C125" s="3">
        <v>200</v>
      </c>
      <c r="D125" s="3">
        <v>3.52</v>
      </c>
      <c r="E125" s="3">
        <v>3.72</v>
      </c>
      <c r="F125" s="3">
        <v>25.49</v>
      </c>
      <c r="G125" s="3">
        <v>145.19999999999999</v>
      </c>
      <c r="H125" s="3">
        <v>0.04</v>
      </c>
      <c r="I125" s="3">
        <v>1.3</v>
      </c>
      <c r="J125" s="124">
        <v>0.01</v>
      </c>
      <c r="K125" s="125"/>
      <c r="L125" s="3">
        <v>44.37</v>
      </c>
      <c r="M125" s="3">
        <v>33.299999999999997</v>
      </c>
      <c r="N125" s="3">
        <v>1.21</v>
      </c>
      <c r="O125" s="15">
        <v>4.7</v>
      </c>
      <c r="Q125" s="173"/>
      <c r="R125" s="46"/>
      <c r="S125" s="47"/>
      <c r="T125" s="47"/>
      <c r="U125" s="47"/>
      <c r="V125" s="47"/>
      <c r="W125" s="47"/>
      <c r="X125" s="47"/>
      <c r="Y125" s="47"/>
      <c r="Z125" s="171"/>
      <c r="AA125" s="171"/>
      <c r="AB125" s="47"/>
      <c r="AC125" s="47"/>
      <c r="AD125" s="47"/>
    </row>
    <row r="126" spans="1:30" ht="15.75" x14ac:dyDescent="0.25">
      <c r="A126" s="118"/>
      <c r="B126" s="81" t="s">
        <v>51</v>
      </c>
      <c r="C126" s="3">
        <v>10</v>
      </c>
      <c r="D126" s="3">
        <v>0.1</v>
      </c>
      <c r="E126" s="6">
        <v>0</v>
      </c>
      <c r="F126" s="3">
        <v>9.1999999999999993</v>
      </c>
      <c r="G126" s="3">
        <v>36</v>
      </c>
      <c r="H126" s="7">
        <v>0</v>
      </c>
      <c r="I126" s="7">
        <v>0</v>
      </c>
      <c r="J126" s="162">
        <v>0</v>
      </c>
      <c r="K126" s="163"/>
      <c r="L126" s="3">
        <v>2.02</v>
      </c>
      <c r="M126" s="7">
        <v>0</v>
      </c>
      <c r="N126" s="3">
        <v>0.05</v>
      </c>
      <c r="O126" s="15">
        <v>5.2</v>
      </c>
      <c r="Q126" s="173"/>
      <c r="R126" s="46"/>
      <c r="S126" s="47"/>
      <c r="T126" s="47"/>
      <c r="U126" s="57"/>
      <c r="V126" s="47"/>
      <c r="W126" s="47"/>
      <c r="X126" s="48"/>
      <c r="Y126" s="48"/>
      <c r="Z126" s="172"/>
      <c r="AA126" s="172"/>
      <c r="AB126" s="47"/>
      <c r="AC126" s="48"/>
      <c r="AD126" s="47"/>
    </row>
    <row r="127" spans="1:30" ht="15.75" x14ac:dyDescent="0.25">
      <c r="A127" s="118"/>
      <c r="B127" s="81" t="s">
        <v>52</v>
      </c>
      <c r="C127" s="3">
        <v>15</v>
      </c>
      <c r="D127" s="7">
        <v>3.48</v>
      </c>
      <c r="E127" s="3">
        <v>4.43</v>
      </c>
      <c r="F127" s="7">
        <v>0</v>
      </c>
      <c r="G127" s="9">
        <v>54.6</v>
      </c>
      <c r="H127" s="6">
        <v>0.01</v>
      </c>
      <c r="I127" s="6">
        <v>0.11</v>
      </c>
      <c r="J127" s="164">
        <v>59</v>
      </c>
      <c r="K127" s="165"/>
      <c r="L127" s="7">
        <v>1</v>
      </c>
      <c r="M127" s="6">
        <v>0</v>
      </c>
      <c r="N127" s="7">
        <v>0</v>
      </c>
      <c r="O127" s="15">
        <v>8.25</v>
      </c>
      <c r="Q127" s="173"/>
      <c r="R127" s="46"/>
      <c r="S127" s="47"/>
      <c r="T127" s="48"/>
      <c r="U127" s="47"/>
      <c r="V127" s="48"/>
      <c r="W127" s="51"/>
      <c r="X127" s="57"/>
      <c r="Y127" s="57"/>
      <c r="Z127" s="174"/>
      <c r="AA127" s="174"/>
      <c r="AB127" s="48"/>
      <c r="AC127" s="57"/>
      <c r="AD127" s="48"/>
    </row>
    <row r="128" spans="1:30" ht="16.5" thickBot="1" x14ac:dyDescent="0.3">
      <c r="A128" s="118"/>
      <c r="B128" s="81" t="s">
        <v>23</v>
      </c>
      <c r="C128" s="3">
        <v>40</v>
      </c>
      <c r="D128" s="3">
        <v>3.16</v>
      </c>
      <c r="E128" s="3">
        <v>0.4</v>
      </c>
      <c r="F128" s="3">
        <v>19.239999999999998</v>
      </c>
      <c r="G128" s="3">
        <v>95.6</v>
      </c>
      <c r="H128" s="3">
        <v>0</v>
      </c>
      <c r="I128" s="3">
        <v>0</v>
      </c>
      <c r="J128" s="152">
        <v>0</v>
      </c>
      <c r="K128" s="153"/>
      <c r="L128" s="3">
        <v>9.1999999999999993</v>
      </c>
      <c r="M128" s="3">
        <v>13.2</v>
      </c>
      <c r="N128" s="3">
        <v>0.8</v>
      </c>
      <c r="O128" s="15">
        <v>2.73</v>
      </c>
      <c r="Q128" s="173"/>
      <c r="R128" s="46"/>
      <c r="S128" s="47"/>
      <c r="T128" s="47"/>
      <c r="U128" s="47"/>
      <c r="V128" s="47"/>
      <c r="W128" s="47"/>
      <c r="X128" s="47"/>
      <c r="Y128" s="47"/>
      <c r="Z128" s="171"/>
      <c r="AA128" s="171"/>
      <c r="AB128" s="47"/>
      <c r="AC128" s="47"/>
      <c r="AD128" s="47"/>
    </row>
    <row r="129" spans="1:30" ht="16.5" thickBot="1" x14ac:dyDescent="0.3">
      <c r="A129" s="119"/>
      <c r="B129" s="64" t="s">
        <v>25</v>
      </c>
      <c r="C129" s="18">
        <f t="shared" ref="C129:J129" si="17">SUM(C124:C128)</f>
        <v>465</v>
      </c>
      <c r="D129" s="18">
        <f t="shared" si="17"/>
        <v>13.35</v>
      </c>
      <c r="E129" s="18">
        <f t="shared" si="17"/>
        <v>12.620000000000001</v>
      </c>
      <c r="F129" s="18">
        <f t="shared" si="17"/>
        <v>90.91</v>
      </c>
      <c r="G129" s="23">
        <f t="shared" si="17"/>
        <v>528.4</v>
      </c>
      <c r="H129" s="24">
        <f t="shared" si="17"/>
        <v>0.08</v>
      </c>
      <c r="I129" s="18">
        <f t="shared" si="17"/>
        <v>1.4100000000000001</v>
      </c>
      <c r="J129" s="141">
        <f t="shared" si="17"/>
        <v>79.010000000000005</v>
      </c>
      <c r="K129" s="142"/>
      <c r="L129" s="23">
        <f>SUM(L124:L128)</f>
        <v>62.489999999999995</v>
      </c>
      <c r="M129" s="18">
        <f>SUM(M124:M128)</f>
        <v>68.3</v>
      </c>
      <c r="N129" s="23">
        <f>SUM(N124:N128)</f>
        <v>2.5300000000000002</v>
      </c>
      <c r="O129" s="19">
        <f>SUM(O124:O128)</f>
        <v>45</v>
      </c>
      <c r="Q129" s="173"/>
      <c r="R129" s="52"/>
      <c r="S129" s="53"/>
      <c r="T129" s="53"/>
      <c r="U129" s="53"/>
      <c r="V129" s="53"/>
      <c r="W129" s="54"/>
      <c r="X129" s="55"/>
      <c r="Y129" s="53"/>
      <c r="Z129" s="170"/>
      <c r="AA129" s="170"/>
      <c r="AB129" s="54"/>
      <c r="AC129" s="53"/>
      <c r="AD129" s="54"/>
    </row>
    <row r="130" spans="1:30" ht="15.75" customHeight="1" x14ac:dyDescent="0.25">
      <c r="A130" s="127" t="s">
        <v>34</v>
      </c>
      <c r="B130" s="84" t="s">
        <v>56</v>
      </c>
      <c r="C130" s="11">
        <v>150</v>
      </c>
      <c r="D130" s="11">
        <v>22.25</v>
      </c>
      <c r="E130" s="11">
        <v>17</v>
      </c>
      <c r="F130" s="11">
        <v>22.46</v>
      </c>
      <c r="G130" s="11">
        <v>333.52</v>
      </c>
      <c r="H130" s="65">
        <v>0</v>
      </c>
      <c r="I130" s="65">
        <v>0.28999999999999998</v>
      </c>
      <c r="J130" s="166">
        <v>0</v>
      </c>
      <c r="K130" s="167"/>
      <c r="L130" s="65">
        <v>0</v>
      </c>
      <c r="M130" s="65">
        <v>0</v>
      </c>
      <c r="N130" s="65">
        <v>0</v>
      </c>
      <c r="O130" s="14">
        <v>27.81</v>
      </c>
      <c r="Q130" s="173"/>
      <c r="R130" s="46"/>
      <c r="S130" s="47"/>
      <c r="T130" s="47"/>
      <c r="U130" s="47"/>
      <c r="V130" s="47"/>
      <c r="W130" s="47"/>
      <c r="X130" s="47"/>
      <c r="Y130" s="47"/>
      <c r="Z130" s="171"/>
      <c r="AA130" s="171"/>
      <c r="AB130" s="47"/>
      <c r="AC130" s="47"/>
      <c r="AD130" s="47"/>
    </row>
    <row r="131" spans="1:30" ht="15.75" customHeight="1" x14ac:dyDescent="0.25">
      <c r="A131" s="118"/>
      <c r="B131" s="107" t="s">
        <v>90</v>
      </c>
      <c r="C131" s="108">
        <v>30</v>
      </c>
      <c r="D131" s="108">
        <v>7.1</v>
      </c>
      <c r="E131" s="108">
        <v>5</v>
      </c>
      <c r="F131" s="108">
        <v>55.2</v>
      </c>
      <c r="G131" s="108">
        <v>143</v>
      </c>
      <c r="H131" s="109">
        <v>0.06</v>
      </c>
      <c r="I131" s="109">
        <v>1</v>
      </c>
      <c r="J131" s="128">
        <v>0.04</v>
      </c>
      <c r="K131" s="129"/>
      <c r="L131" s="109">
        <v>107</v>
      </c>
      <c r="M131" s="109">
        <v>14</v>
      </c>
      <c r="N131" s="109">
        <v>0.1</v>
      </c>
      <c r="O131" s="110">
        <v>2.71</v>
      </c>
      <c r="Q131" s="173"/>
      <c r="R131" s="46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</row>
    <row r="132" spans="1:30" ht="15.75" x14ac:dyDescent="0.25">
      <c r="A132" s="118"/>
      <c r="B132" s="81" t="s">
        <v>57</v>
      </c>
      <c r="C132" s="3">
        <v>200</v>
      </c>
      <c r="D132" s="3">
        <v>3.52</v>
      </c>
      <c r="E132" s="3">
        <v>3.72</v>
      </c>
      <c r="F132" s="3">
        <v>25.49</v>
      </c>
      <c r="G132" s="3">
        <v>145.19999999999999</v>
      </c>
      <c r="H132" s="3">
        <v>0.04</v>
      </c>
      <c r="I132" s="7">
        <v>1.3</v>
      </c>
      <c r="J132" s="124">
        <v>0.01</v>
      </c>
      <c r="K132" s="125"/>
      <c r="L132" s="6">
        <v>122</v>
      </c>
      <c r="M132" s="6">
        <v>14</v>
      </c>
      <c r="N132" s="3">
        <v>0.56000000000000005</v>
      </c>
      <c r="O132" s="15">
        <v>6.55</v>
      </c>
      <c r="Q132" s="173"/>
      <c r="R132" s="46"/>
      <c r="S132" s="47"/>
      <c r="T132" s="47"/>
      <c r="U132" s="47"/>
      <c r="V132" s="47"/>
      <c r="W132" s="47"/>
      <c r="X132" s="47"/>
      <c r="Y132" s="48"/>
      <c r="Z132" s="171"/>
      <c r="AA132" s="171"/>
      <c r="AB132" s="57"/>
      <c r="AC132" s="57"/>
      <c r="AD132" s="47"/>
    </row>
    <row r="133" spans="1:30" ht="15.75" x14ac:dyDescent="0.25">
      <c r="A133" s="118"/>
      <c r="B133" s="81" t="s">
        <v>51</v>
      </c>
      <c r="C133" s="3">
        <v>10</v>
      </c>
      <c r="D133" s="7">
        <v>0</v>
      </c>
      <c r="E133" s="3">
        <v>8.1999999999999993</v>
      </c>
      <c r="F133" s="7">
        <v>0.1</v>
      </c>
      <c r="G133" s="9">
        <v>75</v>
      </c>
      <c r="H133" s="6">
        <v>0</v>
      </c>
      <c r="I133" s="6">
        <v>0</v>
      </c>
      <c r="J133" s="164">
        <v>59</v>
      </c>
      <c r="K133" s="165"/>
      <c r="L133" s="7">
        <v>1</v>
      </c>
      <c r="M133" s="6">
        <v>0</v>
      </c>
      <c r="N133" s="7">
        <v>0</v>
      </c>
      <c r="O133" s="15">
        <v>5.2</v>
      </c>
      <c r="Q133" s="173"/>
      <c r="R133" s="46"/>
      <c r="S133" s="47"/>
      <c r="T133" s="48"/>
      <c r="U133" s="47"/>
      <c r="V133" s="48"/>
      <c r="W133" s="51"/>
      <c r="X133" s="57"/>
      <c r="Y133" s="57"/>
      <c r="Z133" s="174"/>
      <c r="AA133" s="174"/>
      <c r="AB133" s="48"/>
      <c r="AC133" s="57"/>
      <c r="AD133" s="48"/>
    </row>
    <row r="134" spans="1:30" ht="16.5" thickBot="1" x14ac:dyDescent="0.3">
      <c r="A134" s="118"/>
      <c r="B134" s="81" t="s">
        <v>23</v>
      </c>
      <c r="C134" s="3">
        <v>40</v>
      </c>
      <c r="D134" s="3">
        <v>3.16</v>
      </c>
      <c r="E134" s="3">
        <v>0.4</v>
      </c>
      <c r="F134" s="3">
        <v>19.239999999999998</v>
      </c>
      <c r="G134" s="3">
        <v>95.6</v>
      </c>
      <c r="H134" s="3">
        <v>0</v>
      </c>
      <c r="I134" s="3">
        <v>0</v>
      </c>
      <c r="J134" s="152">
        <v>0</v>
      </c>
      <c r="K134" s="153"/>
      <c r="L134" s="3">
        <v>9.1999999999999993</v>
      </c>
      <c r="M134" s="3">
        <v>13.2</v>
      </c>
      <c r="N134" s="3">
        <v>0.8</v>
      </c>
      <c r="O134" s="15">
        <v>2.73</v>
      </c>
      <c r="Q134" s="173"/>
      <c r="R134" s="46"/>
      <c r="S134" s="47"/>
      <c r="T134" s="47"/>
      <c r="U134" s="47"/>
      <c r="V134" s="47"/>
      <c r="W134" s="47"/>
      <c r="X134" s="47"/>
      <c r="Y134" s="47"/>
      <c r="Z134" s="171"/>
      <c r="AA134" s="171"/>
      <c r="AB134" s="47"/>
      <c r="AC134" s="47"/>
      <c r="AD134" s="47"/>
    </row>
    <row r="135" spans="1:30" ht="16.5" thickBot="1" x14ac:dyDescent="0.3">
      <c r="A135" s="119"/>
      <c r="B135" s="64" t="s">
        <v>25</v>
      </c>
      <c r="C135" s="18">
        <f t="shared" ref="C135:J135" si="18">SUM(C130:C134)</f>
        <v>430</v>
      </c>
      <c r="D135" s="18">
        <f t="shared" si="18"/>
        <v>36.03</v>
      </c>
      <c r="E135" s="18">
        <f t="shared" si="18"/>
        <v>34.32</v>
      </c>
      <c r="F135" s="18">
        <f t="shared" si="18"/>
        <v>122.48999999999998</v>
      </c>
      <c r="G135" s="23">
        <f t="shared" si="18"/>
        <v>792.32</v>
      </c>
      <c r="H135" s="24">
        <f t="shared" si="18"/>
        <v>0.1</v>
      </c>
      <c r="I135" s="18">
        <f t="shared" si="18"/>
        <v>2.59</v>
      </c>
      <c r="J135" s="141">
        <f t="shared" si="18"/>
        <v>59.05</v>
      </c>
      <c r="K135" s="142"/>
      <c r="L135" s="23">
        <f>SUM(L130:L134)</f>
        <v>239.2</v>
      </c>
      <c r="M135" s="18">
        <f>SUM(M130:M134)</f>
        <v>41.2</v>
      </c>
      <c r="N135" s="23">
        <f>SUM(N130:N134)</f>
        <v>1.46</v>
      </c>
      <c r="O135" s="19">
        <f>SUM(O130:O134)</f>
        <v>45</v>
      </c>
      <c r="Q135" s="173"/>
      <c r="R135" s="52"/>
      <c r="S135" s="53"/>
      <c r="T135" s="53"/>
      <c r="U135" s="53"/>
      <c r="V135" s="53"/>
      <c r="W135" s="54"/>
      <c r="X135" s="55"/>
      <c r="Y135" s="53"/>
      <c r="Z135" s="170"/>
      <c r="AA135" s="170"/>
      <c r="AB135" s="54"/>
      <c r="AC135" s="53"/>
      <c r="AD135" s="54"/>
    </row>
    <row r="136" spans="1:30" ht="15.75" customHeight="1" x14ac:dyDescent="0.25">
      <c r="A136" s="127" t="s">
        <v>36</v>
      </c>
      <c r="B136" s="84" t="s">
        <v>77</v>
      </c>
      <c r="C136" s="11">
        <v>200</v>
      </c>
      <c r="D136" s="12">
        <v>10.7</v>
      </c>
      <c r="E136" s="11">
        <v>11.27</v>
      </c>
      <c r="F136" s="11">
        <v>45.96</v>
      </c>
      <c r="G136" s="11">
        <v>311.88</v>
      </c>
      <c r="H136" s="12">
        <v>0.1</v>
      </c>
      <c r="I136" s="11">
        <v>0.25</v>
      </c>
      <c r="J136" s="143">
        <v>4.53</v>
      </c>
      <c r="K136" s="144"/>
      <c r="L136" s="11">
        <v>177.25</v>
      </c>
      <c r="M136" s="12">
        <v>20.3</v>
      </c>
      <c r="N136" s="11">
        <v>1.26</v>
      </c>
      <c r="O136" s="14">
        <v>34.94</v>
      </c>
    </row>
    <row r="137" spans="1:30" ht="15.75" x14ac:dyDescent="0.25">
      <c r="A137" s="118"/>
      <c r="B137" s="81" t="s">
        <v>39</v>
      </c>
      <c r="C137" s="3">
        <v>200</v>
      </c>
      <c r="D137" s="7">
        <v>0.2</v>
      </c>
      <c r="E137" s="7">
        <v>0</v>
      </c>
      <c r="F137" s="7">
        <v>14</v>
      </c>
      <c r="G137" s="7">
        <v>28</v>
      </c>
      <c r="H137" s="7">
        <v>0</v>
      </c>
      <c r="I137" s="7">
        <v>0</v>
      </c>
      <c r="J137" s="162">
        <v>0</v>
      </c>
      <c r="K137" s="163"/>
      <c r="L137" s="7">
        <v>6</v>
      </c>
      <c r="M137" s="7">
        <v>0</v>
      </c>
      <c r="N137" s="7">
        <v>0.4</v>
      </c>
      <c r="O137" s="15">
        <v>2.13</v>
      </c>
    </row>
    <row r="138" spans="1:30" ht="15.75" x14ac:dyDescent="0.25">
      <c r="A138" s="118"/>
      <c r="B138" s="81" t="s">
        <v>51</v>
      </c>
      <c r="C138" s="3">
        <v>10</v>
      </c>
      <c r="D138" s="7">
        <v>0</v>
      </c>
      <c r="E138" s="3">
        <v>8.1999999999999993</v>
      </c>
      <c r="F138" s="7">
        <v>0.1</v>
      </c>
      <c r="G138" s="9">
        <v>75</v>
      </c>
      <c r="H138" s="6">
        <v>0</v>
      </c>
      <c r="I138" s="6">
        <v>0</v>
      </c>
      <c r="J138" s="164">
        <v>59</v>
      </c>
      <c r="K138" s="165"/>
      <c r="L138" s="7">
        <v>1</v>
      </c>
      <c r="M138" s="6">
        <v>0</v>
      </c>
      <c r="N138" s="7">
        <v>0</v>
      </c>
      <c r="O138" s="15">
        <v>5.2</v>
      </c>
    </row>
    <row r="139" spans="1:30" ht="16.5" thickBot="1" x14ac:dyDescent="0.3">
      <c r="A139" s="118"/>
      <c r="B139" s="81" t="s">
        <v>23</v>
      </c>
      <c r="C139" s="3">
        <v>40</v>
      </c>
      <c r="D139" s="3">
        <v>3.16</v>
      </c>
      <c r="E139" s="3">
        <v>0.4</v>
      </c>
      <c r="F139" s="3">
        <v>19.239999999999998</v>
      </c>
      <c r="G139" s="3">
        <v>95.6</v>
      </c>
      <c r="H139" s="3">
        <v>0</v>
      </c>
      <c r="I139" s="3">
        <v>0</v>
      </c>
      <c r="J139" s="152">
        <v>0</v>
      </c>
      <c r="K139" s="153"/>
      <c r="L139" s="3">
        <v>9.1999999999999993</v>
      </c>
      <c r="M139" s="3">
        <v>13.2</v>
      </c>
      <c r="N139" s="3">
        <v>0.8</v>
      </c>
      <c r="O139" s="15">
        <v>2.73</v>
      </c>
    </row>
    <row r="140" spans="1:30" ht="16.5" thickBot="1" x14ac:dyDescent="0.3">
      <c r="A140" s="119"/>
      <c r="B140" s="64" t="s">
        <v>25</v>
      </c>
      <c r="C140" s="18">
        <f t="shared" ref="C140:J140" si="19">SUM(C136:C139)</f>
        <v>450</v>
      </c>
      <c r="D140" s="18">
        <f t="shared" si="19"/>
        <v>14.059999999999999</v>
      </c>
      <c r="E140" s="18">
        <f t="shared" si="19"/>
        <v>19.869999999999997</v>
      </c>
      <c r="F140" s="18">
        <f t="shared" si="19"/>
        <v>79.3</v>
      </c>
      <c r="G140" s="23">
        <f t="shared" si="19"/>
        <v>510.48</v>
      </c>
      <c r="H140" s="24">
        <f t="shared" si="19"/>
        <v>0.1</v>
      </c>
      <c r="I140" s="18">
        <f t="shared" si="19"/>
        <v>0.25</v>
      </c>
      <c r="J140" s="141">
        <f t="shared" si="19"/>
        <v>63.53</v>
      </c>
      <c r="K140" s="142"/>
      <c r="L140" s="23">
        <f>SUM(L136:L139)</f>
        <v>193.45</v>
      </c>
      <c r="M140" s="18">
        <f>SUM(M136:M139)</f>
        <v>33.5</v>
      </c>
      <c r="N140" s="23">
        <f>SUM(N136:N139)</f>
        <v>2.46</v>
      </c>
      <c r="O140" s="19">
        <f>SUM(O136:O139)</f>
        <v>45</v>
      </c>
    </row>
    <row r="141" spans="1:30" ht="15.75" customHeight="1" x14ac:dyDescent="0.25">
      <c r="A141" s="127" t="s">
        <v>66</v>
      </c>
      <c r="B141" s="61" t="s">
        <v>91</v>
      </c>
      <c r="C141" s="11">
        <v>250</v>
      </c>
      <c r="D141" s="65">
        <v>6.6</v>
      </c>
      <c r="E141" s="65">
        <v>7.5</v>
      </c>
      <c r="F141" s="65">
        <v>19.5</v>
      </c>
      <c r="G141" s="65">
        <v>172</v>
      </c>
      <c r="H141" s="65">
        <v>0.09</v>
      </c>
      <c r="I141" s="65">
        <v>0.91</v>
      </c>
      <c r="J141" s="166">
        <v>30.6</v>
      </c>
      <c r="K141" s="167"/>
      <c r="L141" s="65">
        <v>5.9</v>
      </c>
      <c r="M141" s="65">
        <v>0.5</v>
      </c>
      <c r="N141" s="65">
        <v>3.0000000000000001E-3</v>
      </c>
      <c r="O141" s="14">
        <v>15.57</v>
      </c>
      <c r="P141" s="173"/>
      <c r="Q141" s="46"/>
      <c r="R141" s="47"/>
      <c r="S141" s="47"/>
      <c r="T141" s="47"/>
      <c r="U141" s="47"/>
      <c r="V141" s="47"/>
      <c r="W141" s="47"/>
      <c r="X141" s="47"/>
      <c r="Y141" s="171"/>
      <c r="Z141" s="171"/>
      <c r="AA141" s="47"/>
      <c r="AB141" s="47"/>
      <c r="AC141" s="47"/>
    </row>
    <row r="142" spans="1:30" ht="15.75" x14ac:dyDescent="0.25">
      <c r="A142" s="118"/>
      <c r="B142" s="62" t="s">
        <v>39</v>
      </c>
      <c r="C142" s="3">
        <v>200</v>
      </c>
      <c r="D142" s="7">
        <v>0.2</v>
      </c>
      <c r="E142" s="7">
        <v>0</v>
      </c>
      <c r="F142" s="7">
        <v>14</v>
      </c>
      <c r="G142" s="7">
        <v>28</v>
      </c>
      <c r="H142" s="7">
        <v>0</v>
      </c>
      <c r="I142" s="7">
        <v>0</v>
      </c>
      <c r="J142" s="162">
        <v>0</v>
      </c>
      <c r="K142" s="163"/>
      <c r="L142" s="7">
        <v>6</v>
      </c>
      <c r="M142" s="7">
        <v>0</v>
      </c>
      <c r="N142" s="7">
        <v>0.4</v>
      </c>
      <c r="O142" s="15">
        <v>2.4500000000000002</v>
      </c>
      <c r="P142" s="173"/>
      <c r="Q142" s="46"/>
      <c r="R142" s="47"/>
      <c r="S142" s="48"/>
      <c r="T142" s="48"/>
      <c r="U142" s="48"/>
      <c r="V142" s="48"/>
      <c r="W142" s="48"/>
      <c r="X142" s="48"/>
      <c r="Y142" s="172"/>
      <c r="Z142" s="172"/>
      <c r="AA142" s="48"/>
      <c r="AB142" s="48"/>
      <c r="AC142" s="48"/>
    </row>
    <row r="143" spans="1:30" ht="15.75" x14ac:dyDescent="0.25">
      <c r="A143" s="118"/>
      <c r="B143" s="62" t="s">
        <v>51</v>
      </c>
      <c r="C143" s="3">
        <v>10</v>
      </c>
      <c r="D143" s="7">
        <v>0</v>
      </c>
      <c r="E143" s="3">
        <v>8.1999999999999993</v>
      </c>
      <c r="F143" s="7">
        <v>0.1</v>
      </c>
      <c r="G143" s="9">
        <v>75</v>
      </c>
      <c r="H143" s="6">
        <v>0</v>
      </c>
      <c r="I143" s="6">
        <v>0</v>
      </c>
      <c r="J143" s="164">
        <v>59</v>
      </c>
      <c r="K143" s="165"/>
      <c r="L143" s="7">
        <v>1</v>
      </c>
      <c r="M143" s="6">
        <v>0</v>
      </c>
      <c r="N143" s="7">
        <v>0</v>
      </c>
      <c r="O143" s="15">
        <v>5.2</v>
      </c>
      <c r="P143" s="173"/>
      <c r="Q143" s="46"/>
      <c r="R143" s="47"/>
      <c r="S143" s="48"/>
      <c r="T143" s="47"/>
      <c r="U143" s="48"/>
      <c r="V143" s="51"/>
      <c r="W143" s="57"/>
      <c r="X143" s="57"/>
      <c r="Y143" s="174"/>
      <c r="Z143" s="174"/>
      <c r="AA143" s="48"/>
      <c r="AB143" s="57"/>
      <c r="AC143" s="48"/>
    </row>
    <row r="144" spans="1:30" ht="15.75" x14ac:dyDescent="0.25">
      <c r="A144" s="118"/>
      <c r="B144" s="62" t="s">
        <v>52</v>
      </c>
      <c r="C144" s="3">
        <v>15</v>
      </c>
      <c r="D144" s="3">
        <v>3.48</v>
      </c>
      <c r="E144" s="3">
        <v>4.43</v>
      </c>
      <c r="F144" s="6">
        <v>0</v>
      </c>
      <c r="G144" s="3">
        <v>54.6</v>
      </c>
      <c r="H144" s="3">
        <v>0.01</v>
      </c>
      <c r="I144" s="3">
        <v>0.11</v>
      </c>
      <c r="J144" s="164">
        <v>39</v>
      </c>
      <c r="K144" s="165"/>
      <c r="L144" s="6">
        <v>132</v>
      </c>
      <c r="M144" s="3">
        <v>5.25</v>
      </c>
      <c r="N144" s="3">
        <v>0.15</v>
      </c>
      <c r="O144" s="15">
        <v>8.25</v>
      </c>
      <c r="P144" s="173"/>
      <c r="Q144" s="46"/>
      <c r="R144" s="47"/>
      <c r="S144" s="47"/>
      <c r="T144" s="47"/>
      <c r="U144" s="57"/>
      <c r="V144" s="47"/>
      <c r="W144" s="47"/>
      <c r="X144" s="47"/>
      <c r="Y144" s="174"/>
      <c r="Z144" s="174"/>
      <c r="AA144" s="57"/>
      <c r="AB144" s="47"/>
      <c r="AC144" s="47"/>
    </row>
    <row r="145" spans="1:30" ht="15.75" x14ac:dyDescent="0.25">
      <c r="A145" s="118"/>
      <c r="B145" s="62" t="s">
        <v>23</v>
      </c>
      <c r="C145" s="66">
        <v>40</v>
      </c>
      <c r="D145" s="66">
        <v>3.16</v>
      </c>
      <c r="E145" s="66">
        <v>0.4</v>
      </c>
      <c r="F145" s="66">
        <v>19.239999999999998</v>
      </c>
      <c r="G145" s="66">
        <v>95.6</v>
      </c>
      <c r="H145" s="66">
        <v>0</v>
      </c>
      <c r="I145" s="66">
        <v>0</v>
      </c>
      <c r="J145" s="123">
        <v>0</v>
      </c>
      <c r="K145" s="123"/>
      <c r="L145" s="66">
        <v>9.1999999999999993</v>
      </c>
      <c r="M145" s="66">
        <v>13.2</v>
      </c>
      <c r="N145" s="66">
        <v>0.8</v>
      </c>
      <c r="O145" s="15">
        <v>2.73</v>
      </c>
      <c r="P145" s="173"/>
      <c r="Q145" s="46"/>
      <c r="R145" s="101"/>
      <c r="S145" s="101"/>
      <c r="T145" s="101"/>
      <c r="U145" s="103"/>
      <c r="V145" s="101"/>
      <c r="W145" s="101"/>
      <c r="X145" s="101"/>
      <c r="Y145" s="103"/>
      <c r="Z145" s="103"/>
      <c r="AA145" s="103"/>
      <c r="AB145" s="101"/>
      <c r="AC145" s="101"/>
    </row>
    <row r="146" spans="1:30" ht="16.5" thickBot="1" x14ac:dyDescent="0.3">
      <c r="A146" s="118"/>
      <c r="B146" s="62" t="s">
        <v>84</v>
      </c>
      <c r="C146" s="3">
        <v>100</v>
      </c>
      <c r="D146" s="3">
        <v>0.9</v>
      </c>
      <c r="E146" s="3">
        <v>0.2</v>
      </c>
      <c r="F146" s="3">
        <v>8.1</v>
      </c>
      <c r="G146" s="3">
        <v>43</v>
      </c>
      <c r="H146" s="3">
        <v>0.04</v>
      </c>
      <c r="I146" s="3">
        <v>60</v>
      </c>
      <c r="J146" s="145">
        <v>0</v>
      </c>
      <c r="K146" s="146"/>
      <c r="L146" s="3">
        <v>34</v>
      </c>
      <c r="M146" s="3">
        <v>13</v>
      </c>
      <c r="N146" s="3">
        <v>0</v>
      </c>
      <c r="O146" s="15">
        <v>10.8</v>
      </c>
      <c r="P146" s="173"/>
      <c r="Q146" s="46"/>
      <c r="R146" s="47"/>
      <c r="S146" s="47"/>
      <c r="T146" s="47"/>
      <c r="U146" s="47"/>
      <c r="V146" s="47"/>
      <c r="W146" s="47"/>
      <c r="X146" s="47"/>
      <c r="Y146" s="171"/>
      <c r="Z146" s="171"/>
      <c r="AA146" s="47"/>
      <c r="AB146" s="47"/>
      <c r="AC146" s="47"/>
    </row>
    <row r="147" spans="1:30" ht="16.5" thickBot="1" x14ac:dyDescent="0.3">
      <c r="A147" s="119"/>
      <c r="B147" s="64" t="s">
        <v>25</v>
      </c>
      <c r="C147" s="43">
        <f t="shared" ref="C147:J147" si="20">SUM(C141:C146)</f>
        <v>615</v>
      </c>
      <c r="D147" s="43">
        <f t="shared" si="20"/>
        <v>14.34</v>
      </c>
      <c r="E147" s="43">
        <f t="shared" si="20"/>
        <v>20.729999999999997</v>
      </c>
      <c r="F147" s="43">
        <f t="shared" si="20"/>
        <v>60.940000000000005</v>
      </c>
      <c r="G147" s="23">
        <f t="shared" si="20"/>
        <v>468.20000000000005</v>
      </c>
      <c r="H147" s="24">
        <f t="shared" si="20"/>
        <v>0.13999999999999999</v>
      </c>
      <c r="I147" s="43">
        <f t="shared" si="20"/>
        <v>61.02</v>
      </c>
      <c r="J147" s="141">
        <f t="shared" si="20"/>
        <v>128.6</v>
      </c>
      <c r="K147" s="142"/>
      <c r="L147" s="23">
        <f>SUM(L141:L146)</f>
        <v>188.1</v>
      </c>
      <c r="M147" s="43">
        <f>SUM(M141:M146)</f>
        <v>31.95</v>
      </c>
      <c r="N147" s="23">
        <f>SUM(N141:N146)</f>
        <v>1.3530000000000002</v>
      </c>
      <c r="O147" s="19">
        <f>SUM(O141:O146)</f>
        <v>45</v>
      </c>
      <c r="P147" s="173"/>
      <c r="Q147" s="52"/>
      <c r="R147" s="53"/>
      <c r="S147" s="53"/>
      <c r="T147" s="53"/>
      <c r="U147" s="53"/>
      <c r="V147" s="54"/>
      <c r="W147" s="55"/>
      <c r="X147" s="53"/>
      <c r="Y147" s="170"/>
      <c r="Z147" s="170"/>
      <c r="AA147" s="54"/>
      <c r="AB147" s="53"/>
      <c r="AC147" s="54"/>
    </row>
    <row r="148" spans="1:30" ht="15.75" customHeight="1" x14ac:dyDescent="0.25">
      <c r="A148" s="127" t="s">
        <v>67</v>
      </c>
      <c r="B148" s="61" t="s">
        <v>92</v>
      </c>
      <c r="C148" s="11">
        <v>100</v>
      </c>
      <c r="D148" s="11">
        <v>19.43</v>
      </c>
      <c r="E148" s="11">
        <v>1.19</v>
      </c>
      <c r="F148" s="11">
        <v>0.31</v>
      </c>
      <c r="G148" s="11">
        <v>90</v>
      </c>
      <c r="H148" s="65">
        <v>0.05</v>
      </c>
      <c r="I148" s="65">
        <v>1.41</v>
      </c>
      <c r="J148" s="166">
        <v>7.5</v>
      </c>
      <c r="K148" s="167"/>
      <c r="L148" s="65">
        <v>67.739999999999995</v>
      </c>
      <c r="M148" s="65">
        <v>77.7</v>
      </c>
      <c r="N148" s="65">
        <v>1.25</v>
      </c>
      <c r="O148" s="14">
        <v>24.71</v>
      </c>
      <c r="P148" s="173"/>
      <c r="Q148" s="46"/>
      <c r="R148" s="47"/>
      <c r="S148" s="47"/>
      <c r="T148" s="47"/>
      <c r="U148" s="47"/>
      <c r="V148" s="47"/>
      <c r="W148" s="47"/>
      <c r="X148" s="47"/>
      <c r="Y148" s="171"/>
      <c r="Z148" s="171"/>
      <c r="AA148" s="47"/>
      <c r="AB148" s="47"/>
      <c r="AC148" s="47"/>
    </row>
    <row r="149" spans="1:30" ht="15.75" x14ac:dyDescent="0.25">
      <c r="A149" s="118"/>
      <c r="B149" s="62" t="s">
        <v>55</v>
      </c>
      <c r="C149" s="3">
        <v>180</v>
      </c>
      <c r="D149" s="3">
        <v>3.67</v>
      </c>
      <c r="E149" s="3">
        <v>5.76</v>
      </c>
      <c r="F149" s="3">
        <v>24.53</v>
      </c>
      <c r="G149" s="3">
        <v>164.7</v>
      </c>
      <c r="H149" s="63">
        <v>0.16</v>
      </c>
      <c r="I149" s="63">
        <v>21.8</v>
      </c>
      <c r="J149" s="128">
        <v>30.6</v>
      </c>
      <c r="K149" s="129"/>
      <c r="L149" s="63">
        <v>44.37</v>
      </c>
      <c r="M149" s="63">
        <v>33.299999999999997</v>
      </c>
      <c r="N149" s="63">
        <v>1.21</v>
      </c>
      <c r="O149" s="15">
        <v>13.17</v>
      </c>
      <c r="P149" s="173"/>
      <c r="Q149" s="46"/>
      <c r="R149" s="47"/>
      <c r="S149" s="47"/>
      <c r="T149" s="47"/>
      <c r="U149" s="47"/>
      <c r="V149" s="47"/>
      <c r="W149" s="47"/>
      <c r="X149" s="48"/>
      <c r="Y149" s="171"/>
      <c r="Z149" s="171"/>
      <c r="AA149" s="57"/>
      <c r="AB149" s="57"/>
      <c r="AC149" s="47"/>
    </row>
    <row r="150" spans="1:30" ht="15.75" x14ac:dyDescent="0.25">
      <c r="A150" s="118"/>
      <c r="B150" s="62" t="s">
        <v>59</v>
      </c>
      <c r="C150" s="3">
        <v>200</v>
      </c>
      <c r="D150" s="7">
        <v>1.4</v>
      </c>
      <c r="E150" s="6">
        <v>2</v>
      </c>
      <c r="F150" s="7">
        <v>22.4</v>
      </c>
      <c r="G150" s="6">
        <v>116</v>
      </c>
      <c r="H150" s="3">
        <v>0.02</v>
      </c>
      <c r="I150" s="6">
        <v>0</v>
      </c>
      <c r="J150" s="124">
        <v>0.08</v>
      </c>
      <c r="K150" s="125"/>
      <c r="L150" s="6">
        <v>34</v>
      </c>
      <c r="M150" s="6">
        <v>7</v>
      </c>
      <c r="N150" s="6">
        <v>0</v>
      </c>
      <c r="O150" s="15">
        <v>3.35</v>
      </c>
      <c r="P150" s="173"/>
      <c r="Q150" s="46"/>
      <c r="R150" s="47"/>
      <c r="S150" s="48"/>
      <c r="T150" s="47"/>
      <c r="U150" s="48"/>
      <c r="V150" s="51"/>
      <c r="W150" s="57"/>
      <c r="X150" s="57"/>
      <c r="Y150" s="174"/>
      <c r="Z150" s="174"/>
      <c r="AA150" s="48"/>
      <c r="AB150" s="57"/>
      <c r="AC150" s="48"/>
    </row>
    <row r="151" spans="1:30" ht="15.75" x14ac:dyDescent="0.25">
      <c r="A151" s="118"/>
      <c r="B151" s="62" t="s">
        <v>51</v>
      </c>
      <c r="C151" s="3">
        <v>10</v>
      </c>
      <c r="D151" s="7">
        <v>0</v>
      </c>
      <c r="E151" s="3">
        <v>8.1999999999999993</v>
      </c>
      <c r="F151" s="7">
        <v>0.1</v>
      </c>
      <c r="G151" s="9">
        <v>75</v>
      </c>
      <c r="H151" s="6">
        <v>0</v>
      </c>
      <c r="I151" s="6">
        <v>0</v>
      </c>
      <c r="J151" s="164">
        <v>59</v>
      </c>
      <c r="K151" s="165"/>
      <c r="L151" s="7">
        <v>1</v>
      </c>
      <c r="M151" s="6">
        <v>0</v>
      </c>
      <c r="N151" s="7">
        <v>0</v>
      </c>
      <c r="O151" s="15">
        <v>1.04</v>
      </c>
      <c r="P151" s="173"/>
      <c r="Q151" s="46"/>
      <c r="R151" s="47"/>
      <c r="S151" s="47"/>
      <c r="T151" s="47"/>
      <c r="U151" s="57"/>
      <c r="V151" s="47"/>
      <c r="W151" s="47"/>
      <c r="X151" s="47"/>
      <c r="Y151" s="174"/>
      <c r="Z151" s="174"/>
      <c r="AA151" s="57"/>
      <c r="AB151" s="47"/>
      <c r="AC151" s="47"/>
    </row>
    <row r="152" spans="1:30" ht="16.5" thickBot="1" x14ac:dyDescent="0.3">
      <c r="A152" s="118"/>
      <c r="B152" s="62" t="s">
        <v>23</v>
      </c>
      <c r="C152" s="3">
        <v>40</v>
      </c>
      <c r="D152" s="3">
        <v>3.16</v>
      </c>
      <c r="E152" s="3">
        <v>0.4</v>
      </c>
      <c r="F152" s="3">
        <v>19.239999999999998</v>
      </c>
      <c r="G152" s="3">
        <v>95.6</v>
      </c>
      <c r="H152" s="3">
        <v>0</v>
      </c>
      <c r="I152" s="3">
        <v>0</v>
      </c>
      <c r="J152" s="152">
        <v>0</v>
      </c>
      <c r="K152" s="153"/>
      <c r="L152" s="3">
        <v>9.1999999999999993</v>
      </c>
      <c r="M152" s="3">
        <v>13.2</v>
      </c>
      <c r="N152" s="3">
        <v>0.8</v>
      </c>
      <c r="O152" s="15">
        <v>2.73</v>
      </c>
      <c r="P152" s="173"/>
      <c r="Q152" s="46"/>
      <c r="R152" s="47"/>
      <c r="S152" s="47"/>
      <c r="T152" s="47"/>
      <c r="U152" s="47"/>
      <c r="V152" s="47"/>
      <c r="W152" s="47"/>
      <c r="X152" s="47"/>
      <c r="Y152" s="171"/>
      <c r="Z152" s="171"/>
      <c r="AA152" s="47"/>
      <c r="AB152" s="47"/>
      <c r="AC152" s="47"/>
    </row>
    <row r="153" spans="1:30" ht="16.5" thickBot="1" x14ac:dyDescent="0.3">
      <c r="A153" s="119"/>
      <c r="B153" s="64" t="s">
        <v>25</v>
      </c>
      <c r="C153" s="43">
        <f t="shared" ref="C153:J153" si="21">SUM(C148:C152)</f>
        <v>530</v>
      </c>
      <c r="D153" s="43">
        <f t="shared" si="21"/>
        <v>27.66</v>
      </c>
      <c r="E153" s="43">
        <f t="shared" si="21"/>
        <v>17.549999999999997</v>
      </c>
      <c r="F153" s="43">
        <f t="shared" si="21"/>
        <v>66.58</v>
      </c>
      <c r="G153" s="23">
        <f t="shared" si="21"/>
        <v>541.29999999999995</v>
      </c>
      <c r="H153" s="24">
        <f t="shared" si="21"/>
        <v>0.23</v>
      </c>
      <c r="I153" s="43">
        <f t="shared" si="21"/>
        <v>23.21</v>
      </c>
      <c r="J153" s="141">
        <f t="shared" si="21"/>
        <v>97.18</v>
      </c>
      <c r="K153" s="142"/>
      <c r="L153" s="23">
        <f>SUM(L148:L152)</f>
        <v>156.30999999999997</v>
      </c>
      <c r="M153" s="43">
        <f>SUM(M148:M152)</f>
        <v>131.19999999999999</v>
      </c>
      <c r="N153" s="23">
        <f>SUM(N148:N152)</f>
        <v>3.26</v>
      </c>
      <c r="O153" s="19">
        <f>SUM(O148:O152)</f>
        <v>45</v>
      </c>
      <c r="P153" s="173"/>
      <c r="Q153" s="52"/>
      <c r="R153" s="53"/>
      <c r="S153" s="53"/>
      <c r="T153" s="53"/>
      <c r="U153" s="53"/>
      <c r="V153" s="54"/>
      <c r="W153" s="55"/>
      <c r="X153" s="53"/>
      <c r="Y153" s="170"/>
      <c r="Z153" s="170"/>
      <c r="AA153" s="54"/>
      <c r="AB153" s="53"/>
      <c r="AC153" s="54"/>
    </row>
    <row r="154" spans="1:30" ht="15.75" customHeight="1" x14ac:dyDescent="0.25">
      <c r="A154" s="127" t="s">
        <v>68</v>
      </c>
      <c r="B154" s="61" t="s">
        <v>93</v>
      </c>
      <c r="C154" s="11">
        <v>200</v>
      </c>
      <c r="D154" s="65">
        <v>5.0999999999999996</v>
      </c>
      <c r="E154" s="65">
        <v>9.4</v>
      </c>
      <c r="F154" s="65">
        <v>38.700000000000003</v>
      </c>
      <c r="G154" s="65">
        <v>260</v>
      </c>
      <c r="H154" s="65">
        <v>0.05</v>
      </c>
      <c r="I154" s="65">
        <v>1.46</v>
      </c>
      <c r="J154" s="166">
        <v>0</v>
      </c>
      <c r="K154" s="167"/>
      <c r="L154" s="65">
        <v>5.9</v>
      </c>
      <c r="M154" s="65">
        <v>21.8</v>
      </c>
      <c r="N154" s="65">
        <v>0.47</v>
      </c>
      <c r="O154" s="14">
        <v>18.559999999999999</v>
      </c>
      <c r="P154" s="173"/>
      <c r="Q154" s="46"/>
      <c r="R154" s="47"/>
      <c r="S154" s="47"/>
      <c r="T154" s="47"/>
      <c r="U154" s="47"/>
      <c r="V154" s="47"/>
      <c r="W154" s="47"/>
      <c r="X154" s="47"/>
      <c r="Y154" s="171"/>
      <c r="Z154" s="171"/>
      <c r="AA154" s="47"/>
      <c r="AB154" s="47"/>
      <c r="AC154" s="47"/>
    </row>
    <row r="155" spans="1:30" ht="15.75" x14ac:dyDescent="0.25">
      <c r="A155" s="118"/>
      <c r="B155" s="62" t="s">
        <v>57</v>
      </c>
      <c r="C155" s="3">
        <v>200</v>
      </c>
      <c r="D155" s="3">
        <v>3.52</v>
      </c>
      <c r="E155" s="3">
        <v>3.72</v>
      </c>
      <c r="F155" s="3">
        <v>25.49</v>
      </c>
      <c r="G155" s="3">
        <v>145.19999999999999</v>
      </c>
      <c r="H155" s="3">
        <v>0.04</v>
      </c>
      <c r="I155" s="7">
        <v>1.3</v>
      </c>
      <c r="J155" s="124">
        <v>0.01</v>
      </c>
      <c r="K155" s="125"/>
      <c r="L155" s="6">
        <v>122</v>
      </c>
      <c r="M155" s="6">
        <v>14</v>
      </c>
      <c r="N155" s="3">
        <v>0.56000000000000005</v>
      </c>
      <c r="O155" s="15">
        <v>12.91</v>
      </c>
      <c r="P155" s="173"/>
      <c r="Q155" s="46"/>
      <c r="R155" s="47"/>
      <c r="S155" s="47"/>
      <c r="T155" s="57"/>
      <c r="U155" s="47"/>
      <c r="V155" s="47"/>
      <c r="W155" s="48"/>
      <c r="X155" s="48"/>
      <c r="Y155" s="172"/>
      <c r="Z155" s="172"/>
      <c r="AA155" s="47"/>
      <c r="AB155" s="48"/>
      <c r="AC155" s="47"/>
    </row>
    <row r="156" spans="1:30" ht="15.75" x14ac:dyDescent="0.25">
      <c r="A156" s="118"/>
      <c r="B156" s="62" t="s">
        <v>51</v>
      </c>
      <c r="C156" s="3">
        <v>10</v>
      </c>
      <c r="D156" s="7">
        <v>0</v>
      </c>
      <c r="E156" s="3">
        <v>8.1999999999999993</v>
      </c>
      <c r="F156" s="7">
        <v>0.1</v>
      </c>
      <c r="G156" s="9">
        <v>75</v>
      </c>
      <c r="H156" s="6">
        <v>0</v>
      </c>
      <c r="I156" s="6">
        <v>0</v>
      </c>
      <c r="J156" s="164">
        <v>59</v>
      </c>
      <c r="K156" s="165"/>
      <c r="L156" s="7">
        <v>1</v>
      </c>
      <c r="M156" s="6">
        <v>0</v>
      </c>
      <c r="N156" s="7">
        <v>0</v>
      </c>
      <c r="O156" s="15">
        <v>5.2</v>
      </c>
      <c r="P156" s="173"/>
      <c r="Q156" s="46"/>
      <c r="R156" s="47"/>
      <c r="S156" s="48"/>
      <c r="T156" s="47"/>
      <c r="U156" s="48"/>
      <c r="V156" s="51"/>
      <c r="W156" s="57"/>
      <c r="X156" s="57"/>
      <c r="Y156" s="174"/>
      <c r="Z156" s="174"/>
      <c r="AA156" s="48"/>
      <c r="AB156" s="57"/>
      <c r="AC156" s="48"/>
    </row>
    <row r="157" spans="1:30" ht="15.75" x14ac:dyDescent="0.25">
      <c r="A157" s="118"/>
      <c r="B157" s="62" t="s">
        <v>23</v>
      </c>
      <c r="C157" s="66">
        <v>40</v>
      </c>
      <c r="D157" s="66">
        <v>3.16</v>
      </c>
      <c r="E157" s="66">
        <v>0.4</v>
      </c>
      <c r="F157" s="66">
        <v>19.239999999999998</v>
      </c>
      <c r="G157" s="66">
        <v>95.6</v>
      </c>
      <c r="H157" s="66">
        <v>0</v>
      </c>
      <c r="I157" s="66">
        <v>0</v>
      </c>
      <c r="J157" s="123">
        <v>0</v>
      </c>
      <c r="K157" s="123"/>
      <c r="L157" s="66">
        <v>9.1999999999999993</v>
      </c>
      <c r="M157" s="66">
        <v>13.2</v>
      </c>
      <c r="N157" s="66">
        <v>0.8</v>
      </c>
      <c r="O157" s="15">
        <v>2.73</v>
      </c>
      <c r="P157" s="173"/>
      <c r="Q157" s="46"/>
      <c r="R157" s="47"/>
      <c r="S157" s="47"/>
      <c r="T157" s="47"/>
      <c r="U157" s="57"/>
      <c r="V157" s="47"/>
      <c r="W157" s="47"/>
      <c r="X157" s="47"/>
      <c r="Y157" s="174"/>
      <c r="Z157" s="174"/>
      <c r="AA157" s="57"/>
      <c r="AB157" s="47"/>
      <c r="AC157" s="47"/>
    </row>
    <row r="158" spans="1:30" ht="16.5" thickBot="1" x14ac:dyDescent="0.3">
      <c r="A158" s="118"/>
      <c r="B158" s="62" t="s">
        <v>94</v>
      </c>
      <c r="C158" s="3">
        <v>115</v>
      </c>
      <c r="D158" s="114"/>
      <c r="E158" s="114"/>
      <c r="F158" s="114"/>
      <c r="G158" s="114"/>
      <c r="H158" s="114"/>
      <c r="I158" s="114"/>
      <c r="J158" s="183"/>
      <c r="K158" s="184"/>
      <c r="L158" s="114"/>
      <c r="M158" s="114"/>
      <c r="N158" s="114"/>
      <c r="O158" s="15">
        <v>5.6</v>
      </c>
      <c r="P158" s="173"/>
      <c r="Q158" s="46"/>
      <c r="R158" s="47"/>
      <c r="S158" s="47"/>
      <c r="T158" s="47"/>
      <c r="U158" s="47"/>
      <c r="V158" s="47"/>
      <c r="W158" s="47"/>
      <c r="X158" s="47"/>
      <c r="Y158" s="171"/>
      <c r="Z158" s="171"/>
      <c r="AA158" s="47"/>
      <c r="AB158" s="47"/>
      <c r="AC158" s="47"/>
    </row>
    <row r="159" spans="1:30" ht="16.5" thickBot="1" x14ac:dyDescent="0.3">
      <c r="A159" s="119"/>
      <c r="B159" s="17" t="s">
        <v>25</v>
      </c>
      <c r="C159" s="43">
        <f t="shared" ref="C159:J159" si="22">SUM(C154:C158)</f>
        <v>565</v>
      </c>
      <c r="D159" s="43">
        <f t="shared" si="22"/>
        <v>11.78</v>
      </c>
      <c r="E159" s="43">
        <f t="shared" si="22"/>
        <v>21.72</v>
      </c>
      <c r="F159" s="43">
        <f t="shared" si="22"/>
        <v>83.529999999999987</v>
      </c>
      <c r="G159" s="23">
        <f t="shared" si="22"/>
        <v>575.79999999999995</v>
      </c>
      <c r="H159" s="24">
        <f t="shared" si="22"/>
        <v>0.09</v>
      </c>
      <c r="I159" s="43">
        <f t="shared" si="22"/>
        <v>2.76</v>
      </c>
      <c r="J159" s="141">
        <f t="shared" si="22"/>
        <v>59.01</v>
      </c>
      <c r="K159" s="142"/>
      <c r="L159" s="23">
        <f>SUM(L154:L158)</f>
        <v>138.1</v>
      </c>
      <c r="M159" s="43">
        <f>SUM(M154:M158)</f>
        <v>49</v>
      </c>
      <c r="N159" s="23">
        <f>SUM(N154:N158)</f>
        <v>1.83</v>
      </c>
      <c r="O159" s="19">
        <f>SUM(O154:O158)</f>
        <v>45</v>
      </c>
      <c r="P159" s="173"/>
      <c r="Q159" s="52"/>
      <c r="R159" s="53"/>
      <c r="S159" s="53"/>
      <c r="T159" s="53"/>
      <c r="U159" s="53"/>
      <c r="V159" s="54"/>
      <c r="W159" s="55"/>
      <c r="X159" s="53"/>
      <c r="Y159" s="170"/>
      <c r="Z159" s="170"/>
      <c r="AA159" s="54"/>
      <c r="AB159" s="53"/>
      <c r="AC159" s="54"/>
    </row>
    <row r="160" spans="1:30" ht="15.75" customHeight="1" x14ac:dyDescent="0.25">
      <c r="A160" s="127" t="s">
        <v>69</v>
      </c>
      <c r="B160" s="82" t="s">
        <v>80</v>
      </c>
      <c r="C160" s="11">
        <v>100</v>
      </c>
      <c r="D160" s="63">
        <v>12.13</v>
      </c>
      <c r="E160" s="63">
        <v>17.399999999999999</v>
      </c>
      <c r="F160" s="63">
        <v>9.86</v>
      </c>
      <c r="G160" s="63">
        <v>245</v>
      </c>
      <c r="H160" s="63">
        <v>0.05</v>
      </c>
      <c r="I160" s="63">
        <v>0.33</v>
      </c>
      <c r="J160" s="128">
        <v>80</v>
      </c>
      <c r="K160" s="129"/>
      <c r="L160" s="63">
        <v>70</v>
      </c>
      <c r="M160" s="63">
        <v>19.25</v>
      </c>
      <c r="N160" s="63">
        <v>1.26</v>
      </c>
      <c r="O160" s="14">
        <v>33.409999999999997</v>
      </c>
      <c r="P160" s="173"/>
      <c r="Q160" s="46"/>
      <c r="R160" s="47"/>
      <c r="S160" s="47"/>
      <c r="T160" s="47"/>
      <c r="U160" s="47"/>
      <c r="V160" s="47"/>
      <c r="W160" s="47"/>
      <c r="X160" s="47"/>
      <c r="Y160" s="171"/>
      <c r="Z160" s="171"/>
      <c r="AA160" s="47"/>
      <c r="AB160" s="47"/>
      <c r="AC160" s="47"/>
      <c r="AD160" s="50"/>
    </row>
    <row r="161" spans="1:30" ht="15.75" x14ac:dyDescent="0.25">
      <c r="A161" s="118"/>
      <c r="B161" s="62" t="s">
        <v>58</v>
      </c>
      <c r="C161" s="3">
        <v>180</v>
      </c>
      <c r="D161" s="3">
        <v>6.62</v>
      </c>
      <c r="E161" s="3">
        <v>5.42</v>
      </c>
      <c r="F161" s="3">
        <v>31.73</v>
      </c>
      <c r="G161" s="3">
        <v>202.14</v>
      </c>
      <c r="H161" s="3">
        <v>7.0000000000000007E-2</v>
      </c>
      <c r="I161" s="7">
        <v>0</v>
      </c>
      <c r="J161" s="124">
        <v>25.2</v>
      </c>
      <c r="K161" s="125"/>
      <c r="L161" s="3">
        <v>5.83</v>
      </c>
      <c r="M161" s="3">
        <v>25.34</v>
      </c>
      <c r="N161" s="3">
        <v>1.33</v>
      </c>
      <c r="O161" s="15">
        <v>4.2300000000000004</v>
      </c>
      <c r="P161" s="173"/>
      <c r="Q161" s="46"/>
      <c r="R161" s="47"/>
      <c r="S161" s="47"/>
      <c r="T161" s="57"/>
      <c r="U161" s="47"/>
      <c r="V161" s="47"/>
      <c r="W161" s="48"/>
      <c r="X161" s="48"/>
      <c r="Y161" s="172"/>
      <c r="Z161" s="172"/>
      <c r="AA161" s="47"/>
      <c r="AB161" s="48"/>
      <c r="AC161" s="47"/>
      <c r="AD161" s="50"/>
    </row>
    <row r="162" spans="1:30" ht="15.75" x14ac:dyDescent="0.25">
      <c r="A162" s="118"/>
      <c r="B162" s="62" t="s">
        <v>59</v>
      </c>
      <c r="C162" s="3">
        <v>200</v>
      </c>
      <c r="D162" s="3">
        <v>0.1</v>
      </c>
      <c r="E162" s="6">
        <v>0</v>
      </c>
      <c r="F162" s="3">
        <v>9.1999999999999993</v>
      </c>
      <c r="G162" s="3">
        <v>36</v>
      </c>
      <c r="H162" s="7">
        <v>0</v>
      </c>
      <c r="I162" s="7">
        <v>0</v>
      </c>
      <c r="J162" s="162">
        <v>0</v>
      </c>
      <c r="K162" s="163"/>
      <c r="L162" s="3">
        <v>2.02</v>
      </c>
      <c r="M162" s="7">
        <v>0</v>
      </c>
      <c r="N162" s="3">
        <v>0.05</v>
      </c>
      <c r="O162" s="15">
        <v>3.59</v>
      </c>
      <c r="P162" s="173"/>
      <c r="Q162" s="46"/>
      <c r="R162" s="47"/>
      <c r="S162" s="48"/>
      <c r="T162" s="47"/>
      <c r="U162" s="48"/>
      <c r="V162" s="51"/>
      <c r="W162" s="57"/>
      <c r="X162" s="57"/>
      <c r="Y162" s="174"/>
      <c r="Z162" s="174"/>
      <c r="AA162" s="48"/>
      <c r="AB162" s="57"/>
      <c r="AC162" s="48"/>
      <c r="AD162" s="50"/>
    </row>
    <row r="163" spans="1:30" ht="15.75" x14ac:dyDescent="0.25">
      <c r="A163" s="118"/>
      <c r="B163" s="62" t="s">
        <v>51</v>
      </c>
      <c r="C163" s="3">
        <v>10</v>
      </c>
      <c r="D163" s="7">
        <v>0</v>
      </c>
      <c r="E163" s="3">
        <v>8.1999999999999993</v>
      </c>
      <c r="F163" s="7">
        <v>0.1</v>
      </c>
      <c r="G163" s="9">
        <v>75</v>
      </c>
      <c r="H163" s="6">
        <v>0</v>
      </c>
      <c r="I163" s="6">
        <v>0</v>
      </c>
      <c r="J163" s="164">
        <v>59</v>
      </c>
      <c r="K163" s="165"/>
      <c r="L163" s="7">
        <v>1</v>
      </c>
      <c r="M163" s="6">
        <v>0</v>
      </c>
      <c r="N163" s="7">
        <v>0</v>
      </c>
      <c r="O163" s="15">
        <v>1.04</v>
      </c>
      <c r="P163" s="173"/>
      <c r="Q163" s="46"/>
      <c r="R163" s="47"/>
      <c r="S163" s="47"/>
      <c r="T163" s="47"/>
      <c r="U163" s="57"/>
      <c r="V163" s="47"/>
      <c r="W163" s="47"/>
      <c r="X163" s="47"/>
      <c r="Y163" s="174"/>
      <c r="Z163" s="174"/>
      <c r="AA163" s="57"/>
      <c r="AB163" s="47"/>
      <c r="AC163" s="47"/>
      <c r="AD163" s="50"/>
    </row>
    <row r="164" spans="1:30" ht="16.5" thickBot="1" x14ac:dyDescent="0.3">
      <c r="A164" s="118"/>
      <c r="B164" s="62" t="s">
        <v>23</v>
      </c>
      <c r="C164" s="3">
        <v>40</v>
      </c>
      <c r="D164" s="3">
        <v>3.16</v>
      </c>
      <c r="E164" s="3">
        <v>0.4</v>
      </c>
      <c r="F164" s="3">
        <v>19.239999999999998</v>
      </c>
      <c r="G164" s="3">
        <v>95.6</v>
      </c>
      <c r="H164" s="3">
        <v>0</v>
      </c>
      <c r="I164" s="3">
        <v>0</v>
      </c>
      <c r="J164" s="152">
        <v>0</v>
      </c>
      <c r="K164" s="153"/>
      <c r="L164" s="3">
        <v>9.1999999999999993</v>
      </c>
      <c r="M164" s="3">
        <v>13.2</v>
      </c>
      <c r="N164" s="3">
        <v>0.8</v>
      </c>
      <c r="O164" s="15">
        <v>2.73</v>
      </c>
      <c r="P164" s="173"/>
      <c r="Q164" s="46"/>
      <c r="R164" s="47"/>
      <c r="S164" s="47"/>
      <c r="T164" s="47"/>
      <c r="U164" s="47"/>
      <c r="V164" s="47"/>
      <c r="W164" s="47"/>
      <c r="X164" s="47"/>
      <c r="Y164" s="171"/>
      <c r="Z164" s="171"/>
      <c r="AA164" s="47"/>
      <c r="AB164" s="47"/>
      <c r="AC164" s="47"/>
      <c r="AD164" s="50"/>
    </row>
    <row r="165" spans="1:30" ht="16.5" thickBot="1" x14ac:dyDescent="0.3">
      <c r="A165" s="119"/>
      <c r="B165" s="64" t="s">
        <v>25</v>
      </c>
      <c r="C165" s="43">
        <f t="shared" ref="C165:J165" si="23">SUM(C160:C164)</f>
        <v>530</v>
      </c>
      <c r="D165" s="43">
        <f t="shared" si="23"/>
        <v>22.01</v>
      </c>
      <c r="E165" s="43">
        <f t="shared" si="23"/>
        <v>31.419999999999998</v>
      </c>
      <c r="F165" s="43">
        <f t="shared" si="23"/>
        <v>70.13000000000001</v>
      </c>
      <c r="G165" s="23">
        <f t="shared" si="23"/>
        <v>653.74</v>
      </c>
      <c r="H165" s="24">
        <f t="shared" si="23"/>
        <v>0.12000000000000001</v>
      </c>
      <c r="I165" s="43">
        <f t="shared" si="23"/>
        <v>0.33</v>
      </c>
      <c r="J165" s="141">
        <f t="shared" si="23"/>
        <v>164.2</v>
      </c>
      <c r="K165" s="142"/>
      <c r="L165" s="23">
        <f>SUM(L160:L164)</f>
        <v>88.05</v>
      </c>
      <c r="M165" s="43">
        <f>SUM(M160:M164)</f>
        <v>57.790000000000006</v>
      </c>
      <c r="N165" s="23">
        <f>SUM(N160:N164)</f>
        <v>3.4399999999999995</v>
      </c>
      <c r="O165" s="19">
        <f>SUM(O160:O164)</f>
        <v>45</v>
      </c>
      <c r="P165" s="173"/>
      <c r="Q165" s="52"/>
      <c r="R165" s="53"/>
      <c r="S165" s="53"/>
      <c r="T165" s="53"/>
      <c r="U165" s="53"/>
      <c r="V165" s="54"/>
      <c r="W165" s="55"/>
      <c r="X165" s="53"/>
      <c r="Y165" s="170"/>
      <c r="Z165" s="170"/>
      <c r="AA165" s="54"/>
      <c r="AB165" s="53"/>
      <c r="AC165" s="54"/>
      <c r="AD165" s="50"/>
    </row>
    <row r="166" spans="1:30" ht="15.75" customHeight="1" x14ac:dyDescent="0.25">
      <c r="A166" s="127" t="s">
        <v>40</v>
      </c>
      <c r="B166" s="61" t="s">
        <v>95</v>
      </c>
      <c r="C166" s="11">
        <v>200</v>
      </c>
      <c r="D166" s="11">
        <v>7.79</v>
      </c>
      <c r="E166" s="11">
        <v>9.9</v>
      </c>
      <c r="F166" s="11">
        <v>35.909999999999997</v>
      </c>
      <c r="G166" s="11">
        <v>266.89</v>
      </c>
      <c r="H166" s="11">
        <v>0</v>
      </c>
      <c r="I166" s="11">
        <v>1.46</v>
      </c>
      <c r="J166" s="143">
        <v>0</v>
      </c>
      <c r="K166" s="144"/>
      <c r="L166" s="11">
        <v>22.32</v>
      </c>
      <c r="M166" s="11">
        <v>53.9</v>
      </c>
      <c r="N166" s="11">
        <v>1.52</v>
      </c>
      <c r="O166" s="14">
        <v>7.11</v>
      </c>
      <c r="P166" s="173"/>
      <c r="Q166" s="46"/>
      <c r="R166" s="47"/>
      <c r="S166" s="47"/>
      <c r="T166" s="47"/>
      <c r="U166" s="47"/>
      <c r="V166" s="47"/>
      <c r="W166" s="47"/>
      <c r="X166" s="47"/>
      <c r="Y166" s="171"/>
      <c r="Z166" s="171"/>
      <c r="AA166" s="47"/>
      <c r="AB166" s="47"/>
      <c r="AC166" s="47"/>
      <c r="AD166" s="50"/>
    </row>
    <row r="167" spans="1:30" ht="15.75" x14ac:dyDescent="0.25">
      <c r="A167" s="118"/>
      <c r="B167" s="62" t="s">
        <v>59</v>
      </c>
      <c r="C167" s="3">
        <v>200</v>
      </c>
      <c r="D167" s="3">
        <v>0.1</v>
      </c>
      <c r="E167" s="6">
        <v>0</v>
      </c>
      <c r="F167" s="3">
        <v>9.1999999999999993</v>
      </c>
      <c r="G167" s="3">
        <v>36</v>
      </c>
      <c r="H167" s="7">
        <v>0</v>
      </c>
      <c r="I167" s="7">
        <v>0</v>
      </c>
      <c r="J167" s="162">
        <v>0</v>
      </c>
      <c r="K167" s="163"/>
      <c r="L167" s="3">
        <v>2.02</v>
      </c>
      <c r="M167" s="7">
        <v>0</v>
      </c>
      <c r="N167" s="3">
        <v>0.05</v>
      </c>
      <c r="O167" s="15">
        <v>3.03</v>
      </c>
      <c r="P167" s="173"/>
      <c r="Q167" s="46"/>
      <c r="R167" s="47"/>
      <c r="S167" s="47"/>
      <c r="T167" s="47"/>
      <c r="U167" s="47"/>
      <c r="V167" s="47"/>
      <c r="W167" s="47"/>
      <c r="X167" s="48"/>
      <c r="Y167" s="171"/>
      <c r="Z167" s="171"/>
      <c r="AA167" s="47"/>
      <c r="AB167" s="47"/>
      <c r="AC167" s="47"/>
      <c r="AD167" s="50"/>
    </row>
    <row r="168" spans="1:30" ht="15.75" x14ac:dyDescent="0.25">
      <c r="A168" s="118"/>
      <c r="B168" s="62" t="s">
        <v>51</v>
      </c>
      <c r="C168" s="3">
        <v>10</v>
      </c>
      <c r="D168" s="7">
        <v>0</v>
      </c>
      <c r="E168" s="3">
        <v>8.1999999999999993</v>
      </c>
      <c r="F168" s="7">
        <v>0.1</v>
      </c>
      <c r="G168" s="9">
        <v>75</v>
      </c>
      <c r="H168" s="6">
        <v>0</v>
      </c>
      <c r="I168" s="6">
        <v>0</v>
      </c>
      <c r="J168" s="164">
        <v>59</v>
      </c>
      <c r="K168" s="165"/>
      <c r="L168" s="7">
        <v>1</v>
      </c>
      <c r="M168" s="6">
        <v>0</v>
      </c>
      <c r="N168" s="7">
        <v>0</v>
      </c>
      <c r="O168" s="15">
        <v>1.04</v>
      </c>
      <c r="P168" s="173"/>
      <c r="Q168" s="46"/>
      <c r="R168" s="47"/>
      <c r="S168" s="47"/>
      <c r="T168" s="57"/>
      <c r="U168" s="47"/>
      <c r="V168" s="47"/>
      <c r="W168" s="48"/>
      <c r="X168" s="48"/>
      <c r="Y168" s="172"/>
      <c r="Z168" s="172"/>
      <c r="AA168" s="47"/>
      <c r="AB168" s="48"/>
      <c r="AC168" s="47"/>
      <c r="AD168" s="50"/>
    </row>
    <row r="169" spans="1:30" ht="15.75" x14ac:dyDescent="0.25">
      <c r="A169" s="118"/>
      <c r="B169" s="62" t="s">
        <v>52</v>
      </c>
      <c r="C169" s="3">
        <v>15</v>
      </c>
      <c r="D169" s="3">
        <v>3.48</v>
      </c>
      <c r="E169" s="3">
        <v>4.43</v>
      </c>
      <c r="F169" s="6">
        <v>0</v>
      </c>
      <c r="G169" s="3">
        <v>54.6</v>
      </c>
      <c r="H169" s="3">
        <v>0.01</v>
      </c>
      <c r="I169" s="3">
        <v>0.11</v>
      </c>
      <c r="J169" s="164">
        <v>39</v>
      </c>
      <c r="K169" s="165"/>
      <c r="L169" s="6">
        <v>132</v>
      </c>
      <c r="M169" s="3">
        <v>5.25</v>
      </c>
      <c r="N169" s="3">
        <v>0.15</v>
      </c>
      <c r="O169" s="15">
        <v>1.1000000000000001</v>
      </c>
      <c r="P169" s="173"/>
      <c r="Q169" s="46"/>
      <c r="R169" s="47"/>
      <c r="S169" s="48"/>
      <c r="T169" s="47"/>
      <c r="U169" s="48"/>
      <c r="V169" s="51"/>
      <c r="W169" s="57"/>
      <c r="X169" s="57"/>
      <c r="Y169" s="174"/>
      <c r="Z169" s="174"/>
      <c r="AA169" s="48"/>
      <c r="AB169" s="57"/>
      <c r="AC169" s="48"/>
      <c r="AD169" s="50"/>
    </row>
    <row r="170" spans="1:30" ht="15.75" x14ac:dyDescent="0.25">
      <c r="A170" s="118"/>
      <c r="B170" s="62" t="s">
        <v>23</v>
      </c>
      <c r="C170" s="66">
        <v>40</v>
      </c>
      <c r="D170" s="66">
        <v>3.16</v>
      </c>
      <c r="E170" s="66">
        <v>0.4</v>
      </c>
      <c r="F170" s="66">
        <v>19.239999999999998</v>
      </c>
      <c r="G170" s="66">
        <v>95.6</v>
      </c>
      <c r="H170" s="66">
        <v>0</v>
      </c>
      <c r="I170" s="66">
        <v>0</v>
      </c>
      <c r="J170" s="124">
        <v>0</v>
      </c>
      <c r="K170" s="125"/>
      <c r="L170" s="66">
        <v>9.1999999999999993</v>
      </c>
      <c r="M170" s="66">
        <v>13.2</v>
      </c>
      <c r="N170" s="66">
        <v>0.8</v>
      </c>
      <c r="O170" s="15">
        <v>2.73</v>
      </c>
      <c r="P170" s="173"/>
      <c r="Q170" s="46"/>
      <c r="R170" s="101"/>
      <c r="S170" s="102"/>
      <c r="T170" s="101"/>
      <c r="U170" s="102"/>
      <c r="V170" s="51"/>
      <c r="W170" s="103"/>
      <c r="X170" s="103"/>
      <c r="Y170" s="103"/>
      <c r="Z170" s="103"/>
      <c r="AA170" s="102"/>
      <c r="AB170" s="103"/>
      <c r="AC170" s="102"/>
      <c r="AD170" s="50"/>
    </row>
    <row r="171" spans="1:30" ht="16.5" thickBot="1" x14ac:dyDescent="0.3">
      <c r="A171" s="118"/>
      <c r="B171" s="80" t="s">
        <v>82</v>
      </c>
      <c r="C171" s="2">
        <v>100</v>
      </c>
      <c r="D171" s="111">
        <v>0.4</v>
      </c>
      <c r="E171" s="111">
        <v>0.4</v>
      </c>
      <c r="F171" s="111">
        <v>9.8000000000000007</v>
      </c>
      <c r="G171" s="111">
        <v>47</v>
      </c>
      <c r="H171" s="112">
        <v>0.03</v>
      </c>
      <c r="I171" s="112">
        <v>10</v>
      </c>
      <c r="J171" s="181">
        <v>0</v>
      </c>
      <c r="K171" s="182"/>
      <c r="L171" s="111">
        <v>16</v>
      </c>
      <c r="M171" s="111">
        <v>9</v>
      </c>
      <c r="N171" s="111">
        <v>2E-3</v>
      </c>
      <c r="O171" s="16">
        <v>29.99</v>
      </c>
      <c r="P171" s="173"/>
      <c r="Q171" s="46"/>
      <c r="R171" s="47"/>
      <c r="S171" s="47"/>
      <c r="T171" s="47"/>
      <c r="U171" s="47"/>
      <c r="V171" s="47"/>
      <c r="W171" s="47"/>
      <c r="X171" s="47"/>
      <c r="Y171" s="171"/>
      <c r="Z171" s="171"/>
      <c r="AA171" s="47"/>
      <c r="AB171" s="47"/>
      <c r="AC171" s="47"/>
      <c r="AD171" s="50"/>
    </row>
    <row r="172" spans="1:30" ht="16.5" thickBot="1" x14ac:dyDescent="0.3">
      <c r="A172" s="119"/>
      <c r="B172" s="17" t="s">
        <v>25</v>
      </c>
      <c r="C172" s="78">
        <f t="shared" ref="C172:J172" si="24">SUM(C166:C171)</f>
        <v>565</v>
      </c>
      <c r="D172" s="78">
        <f t="shared" si="24"/>
        <v>14.93</v>
      </c>
      <c r="E172" s="78">
        <f t="shared" si="24"/>
        <v>23.33</v>
      </c>
      <c r="F172" s="78">
        <f t="shared" si="24"/>
        <v>74.25</v>
      </c>
      <c r="G172" s="23">
        <f t="shared" si="24"/>
        <v>575.09</v>
      </c>
      <c r="H172" s="24">
        <f t="shared" si="24"/>
        <v>0.04</v>
      </c>
      <c r="I172" s="78">
        <f t="shared" si="24"/>
        <v>11.57</v>
      </c>
      <c r="J172" s="141">
        <f t="shared" si="24"/>
        <v>98</v>
      </c>
      <c r="K172" s="142"/>
      <c r="L172" s="23">
        <f>SUM(L166:L171)</f>
        <v>182.54</v>
      </c>
      <c r="M172" s="78">
        <f>SUM(M166:M171)</f>
        <v>81.349999999999994</v>
      </c>
      <c r="N172" s="23">
        <f>SUM(N166:N171)</f>
        <v>2.5219999999999998</v>
      </c>
      <c r="O172" s="19">
        <f>SUM(O166:O171)</f>
        <v>45</v>
      </c>
      <c r="P172" s="173"/>
      <c r="Q172" s="52"/>
      <c r="R172" s="53"/>
      <c r="S172" s="53"/>
      <c r="T172" s="53"/>
      <c r="U172" s="53"/>
      <c r="V172" s="54"/>
      <c r="W172" s="55"/>
      <c r="X172" s="53"/>
      <c r="Y172" s="170"/>
      <c r="Z172" s="170"/>
      <c r="AA172" s="54"/>
      <c r="AB172" s="53"/>
      <c r="AC172" s="54"/>
      <c r="AD172" s="50"/>
    </row>
    <row r="173" spans="1:30" ht="16.5" thickBot="1" x14ac:dyDescent="0.3">
      <c r="A173" s="73"/>
      <c r="B173" s="77" t="s">
        <v>47</v>
      </c>
      <c r="C173" s="44"/>
      <c r="D173" s="78">
        <f t="shared" ref="D173:J173" si="25">D117+D123+D129+D135+D140+D147+D153+D159+D165+D172</f>
        <v>195.78</v>
      </c>
      <c r="E173" s="78">
        <f t="shared" si="25"/>
        <v>237.99999999999994</v>
      </c>
      <c r="F173" s="78">
        <f t="shared" si="25"/>
        <v>784.45999999999992</v>
      </c>
      <c r="G173" s="23">
        <f t="shared" si="25"/>
        <v>5852.06</v>
      </c>
      <c r="H173" s="24">
        <f t="shared" si="25"/>
        <v>1.415</v>
      </c>
      <c r="I173" s="78">
        <f t="shared" si="25"/>
        <v>121</v>
      </c>
      <c r="J173" s="141">
        <f t="shared" si="25"/>
        <v>1250.6600000000001</v>
      </c>
      <c r="K173" s="142"/>
      <c r="L173" s="23">
        <f>L117+L123+L129+L135+L140+L147+L153+L159+L165+L172</f>
        <v>1836.7899999999997</v>
      </c>
      <c r="M173" s="78">
        <f>M117+M123+M129+M135+M140+M147+M153+M159+M165+M172</f>
        <v>561.43999999999994</v>
      </c>
      <c r="N173" s="23">
        <f>N117+N123+N129+N135+N140+N147+N153+N159+N165+N172</f>
        <v>28.597000000000001</v>
      </c>
      <c r="O173" s="19">
        <v>450</v>
      </c>
    </row>
    <row r="174" spans="1:30" ht="16.5" thickBot="1" x14ac:dyDescent="0.3">
      <c r="A174" s="35"/>
      <c r="B174" s="37" t="s">
        <v>49</v>
      </c>
      <c r="C174" s="36"/>
      <c r="D174" s="23">
        <f t="shared" ref="D174:J174" si="26">D173/10</f>
        <v>19.577999999999999</v>
      </c>
      <c r="E174" s="23">
        <f t="shared" si="26"/>
        <v>23.799999999999994</v>
      </c>
      <c r="F174" s="23">
        <f t="shared" si="26"/>
        <v>78.445999999999998</v>
      </c>
      <c r="G174" s="23">
        <f t="shared" si="26"/>
        <v>585.20600000000002</v>
      </c>
      <c r="H174" s="23">
        <f t="shared" si="26"/>
        <v>0.14150000000000001</v>
      </c>
      <c r="I174" s="23">
        <f t="shared" si="26"/>
        <v>12.1</v>
      </c>
      <c r="J174" s="141">
        <f t="shared" si="26"/>
        <v>125.066</v>
      </c>
      <c r="K174" s="142"/>
      <c r="L174" s="23">
        <f>L173/10</f>
        <v>183.67899999999997</v>
      </c>
      <c r="M174" s="23">
        <f>M173/10</f>
        <v>56.143999999999991</v>
      </c>
      <c r="N174" s="23">
        <f>N173/10</f>
        <v>2.8597000000000001</v>
      </c>
      <c r="O174" s="19">
        <v>45</v>
      </c>
    </row>
    <row r="175" spans="1:30" ht="16.5" thickBot="1" x14ac:dyDescent="0.3">
      <c r="A175" s="35"/>
      <c r="B175" s="37" t="s">
        <v>48</v>
      </c>
      <c r="C175" s="36"/>
      <c r="D175" s="23">
        <f t="shared" ref="D175:J175" si="27">D173/10</f>
        <v>19.577999999999999</v>
      </c>
      <c r="E175" s="23">
        <f t="shared" si="27"/>
        <v>23.799999999999994</v>
      </c>
      <c r="F175" s="23">
        <f t="shared" si="27"/>
        <v>78.445999999999998</v>
      </c>
      <c r="G175" s="23">
        <f t="shared" si="27"/>
        <v>585.20600000000002</v>
      </c>
      <c r="H175" s="23">
        <f t="shared" si="27"/>
        <v>0.14150000000000001</v>
      </c>
      <c r="I175" s="23">
        <f t="shared" si="27"/>
        <v>12.1</v>
      </c>
      <c r="J175" s="168">
        <f t="shared" si="27"/>
        <v>125.066</v>
      </c>
      <c r="K175" s="169"/>
      <c r="L175" s="23">
        <f>L173/10</f>
        <v>183.67899999999997</v>
      </c>
      <c r="M175" s="23">
        <f>M173/10</f>
        <v>56.143999999999991</v>
      </c>
      <c r="N175" s="23">
        <f>N173/10</f>
        <v>2.8597000000000001</v>
      </c>
      <c r="O175" s="19">
        <v>45</v>
      </c>
    </row>
    <row r="176" spans="1:30" ht="15.75" x14ac:dyDescent="0.25">
      <c r="A176" s="34"/>
      <c r="B176" s="5"/>
      <c r="C176" s="33"/>
      <c r="D176" s="33"/>
      <c r="E176" s="33"/>
      <c r="F176" s="33"/>
      <c r="G176" s="33"/>
      <c r="H176" s="33"/>
      <c r="I176" s="33"/>
      <c r="J176" s="185"/>
      <c r="K176" s="185"/>
      <c r="L176" s="33"/>
      <c r="M176" s="33"/>
      <c r="N176" s="33"/>
      <c r="O176" s="33"/>
    </row>
    <row r="177" spans="1:15" ht="15.75" x14ac:dyDescent="0.25">
      <c r="A177" s="34"/>
      <c r="B177" s="5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</row>
    <row r="178" spans="1:15" ht="15.75" x14ac:dyDescent="0.25">
      <c r="A178" s="34"/>
      <c r="B178" s="5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</row>
    <row r="179" spans="1:15" ht="15.75" x14ac:dyDescent="0.25">
      <c r="A179" s="34"/>
      <c r="B179" s="5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</row>
    <row r="180" spans="1:15" ht="15.75" x14ac:dyDescent="0.25">
      <c r="A180" s="34"/>
      <c r="B180" s="5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</row>
    <row r="181" spans="1:15" ht="15.75" x14ac:dyDescent="0.25">
      <c r="A181" s="34"/>
      <c r="B181" s="5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</row>
    <row r="182" spans="1:15" ht="15.75" x14ac:dyDescent="0.25">
      <c r="A182" s="34"/>
      <c r="B182" s="5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</row>
    <row r="183" spans="1:15" ht="15.75" x14ac:dyDescent="0.25">
      <c r="A183" s="34"/>
      <c r="B183" s="5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</row>
    <row r="184" spans="1:15" ht="15.75" x14ac:dyDescent="0.25">
      <c r="A184" s="34"/>
      <c r="B184" s="5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</row>
    <row r="185" spans="1:15" ht="15.75" x14ac:dyDescent="0.25">
      <c r="A185" s="34"/>
      <c r="B185" s="5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</row>
    <row r="186" spans="1:15" ht="15.75" x14ac:dyDescent="0.25">
      <c r="A186" s="34"/>
      <c r="B186" s="5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</row>
    <row r="187" spans="1:15" ht="15.75" x14ac:dyDescent="0.25">
      <c r="A187" s="34"/>
      <c r="B187" s="5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</row>
    <row r="188" spans="1:15" ht="15.75" x14ac:dyDescent="0.25">
      <c r="A188" s="34"/>
      <c r="B188" s="5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</row>
    <row r="189" spans="1:15" ht="15.75" x14ac:dyDescent="0.25">
      <c r="A189" s="34"/>
      <c r="B189" s="5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</row>
    <row r="190" spans="1:15" ht="15.75" x14ac:dyDescent="0.25">
      <c r="A190" s="34"/>
      <c r="B190" s="5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</row>
    <row r="191" spans="1:15" ht="15.75" x14ac:dyDescent="0.25">
      <c r="A191" s="34"/>
      <c r="B191" s="5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</row>
    <row r="192" spans="1:15" ht="15.75" x14ac:dyDescent="0.25">
      <c r="A192" s="34"/>
      <c r="B192" s="5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</row>
    <row r="193" spans="1:15" ht="15.75" x14ac:dyDescent="0.25">
      <c r="A193" s="34"/>
      <c r="B193" s="5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</row>
    <row r="194" spans="1:15" ht="15.75" x14ac:dyDescent="0.25">
      <c r="A194" s="34"/>
      <c r="B194" s="5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</row>
    <row r="195" spans="1:15" ht="15.75" x14ac:dyDescent="0.25">
      <c r="A195" s="34"/>
      <c r="B195" s="5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</row>
    <row r="196" spans="1:15" ht="15.75" x14ac:dyDescent="0.25">
      <c r="A196" s="34"/>
      <c r="B196" s="5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</row>
    <row r="197" spans="1:15" ht="15.75" x14ac:dyDescent="0.25">
      <c r="A197" s="34"/>
      <c r="B197" s="5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</row>
    <row r="198" spans="1:15" ht="15.75" x14ac:dyDescent="0.25">
      <c r="A198" s="34"/>
      <c r="B198" s="5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</row>
    <row r="199" spans="1:15" ht="15.75" x14ac:dyDescent="0.25">
      <c r="A199" s="34"/>
      <c r="B199" s="5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</row>
    <row r="200" spans="1:15" ht="15.75" x14ac:dyDescent="0.25">
      <c r="A200" s="34"/>
      <c r="B200" s="5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</row>
    <row r="201" spans="1:15" ht="15.75" x14ac:dyDescent="0.25">
      <c r="A201" s="34"/>
      <c r="B201" s="5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</row>
    <row r="202" spans="1:15" ht="15.75" x14ac:dyDescent="0.25">
      <c r="A202" s="34"/>
      <c r="B202" s="5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</row>
    <row r="203" spans="1:15" ht="16.5" x14ac:dyDescent="0.25">
      <c r="I203" s="156" t="s">
        <v>0</v>
      </c>
      <c r="J203" s="156"/>
      <c r="K203" s="156"/>
      <c r="L203" s="156"/>
      <c r="M203" s="156"/>
      <c r="N203" s="8"/>
      <c r="O203" s="8"/>
    </row>
    <row r="204" spans="1:15" ht="16.5" x14ac:dyDescent="0.25">
      <c r="I204" s="156" t="s">
        <v>1</v>
      </c>
      <c r="J204" s="156"/>
      <c r="K204" s="156"/>
      <c r="L204" s="156"/>
      <c r="M204" s="156"/>
      <c r="N204" s="156"/>
      <c r="O204" s="156"/>
    </row>
    <row r="205" spans="1:15" ht="16.5" x14ac:dyDescent="0.25">
      <c r="I205" s="157" t="s">
        <v>96</v>
      </c>
      <c r="J205" s="157"/>
      <c r="K205" s="157"/>
      <c r="L205" s="157"/>
      <c r="M205" s="157"/>
      <c r="N205" s="157"/>
      <c r="O205" s="157"/>
    </row>
    <row r="206" spans="1:15" ht="16.5" x14ac:dyDescent="0.25">
      <c r="I206" s="157" t="s">
        <v>98</v>
      </c>
      <c r="J206" s="157"/>
      <c r="K206" s="157"/>
      <c r="L206" s="157"/>
      <c r="M206" s="157"/>
      <c r="N206" s="157"/>
      <c r="O206" s="157"/>
    </row>
    <row r="208" spans="1:15" ht="17.25" x14ac:dyDescent="0.3">
      <c r="A208" s="154" t="s">
        <v>60</v>
      </c>
      <c r="B208" s="154"/>
      <c r="C208" s="154"/>
      <c r="D208" s="154"/>
      <c r="E208" s="154"/>
      <c r="F208" s="154"/>
      <c r="G208" s="154"/>
      <c r="H208" s="154"/>
      <c r="I208" s="154"/>
      <c r="J208" s="154"/>
      <c r="K208" s="154"/>
      <c r="L208" s="154"/>
      <c r="M208" s="154"/>
      <c r="N208" s="154"/>
      <c r="O208" s="154"/>
    </row>
    <row r="209" spans="1:15" ht="16.5" x14ac:dyDescent="0.25">
      <c r="E209" s="154" t="s">
        <v>97</v>
      </c>
      <c r="F209" s="154"/>
      <c r="G209" s="154"/>
      <c r="H209" s="154"/>
    </row>
    <row r="210" spans="1:15" ht="15.75" thickBot="1" x14ac:dyDescent="0.3"/>
    <row r="211" spans="1:15" ht="32.25" customHeight="1" thickBot="1" x14ac:dyDescent="0.3">
      <c r="A211" s="130" t="s">
        <v>20</v>
      </c>
      <c r="B211" s="132" t="s">
        <v>2</v>
      </c>
      <c r="C211" s="31" t="s">
        <v>3</v>
      </c>
      <c r="D211" s="134" t="s">
        <v>4</v>
      </c>
      <c r="E211" s="135"/>
      <c r="F211" s="135"/>
      <c r="G211" s="136"/>
      <c r="H211" s="134" t="s">
        <v>8</v>
      </c>
      <c r="I211" s="135"/>
      <c r="J211" s="135"/>
      <c r="K211" s="136"/>
      <c r="L211" s="134" t="s">
        <v>11</v>
      </c>
      <c r="M211" s="135"/>
      <c r="N211" s="136"/>
      <c r="O211" s="26" t="s">
        <v>14</v>
      </c>
    </row>
    <row r="212" spans="1:15" ht="32.25" thickBot="1" x14ac:dyDescent="0.3">
      <c r="A212" s="131"/>
      <c r="B212" s="133"/>
      <c r="C212" s="32" t="s">
        <v>16</v>
      </c>
      <c r="D212" s="29" t="s">
        <v>5</v>
      </c>
      <c r="E212" s="29" t="s">
        <v>6</v>
      </c>
      <c r="F212" s="30" t="s">
        <v>7</v>
      </c>
      <c r="G212" s="28" t="s">
        <v>17</v>
      </c>
      <c r="H212" s="27" t="s">
        <v>9</v>
      </c>
      <c r="I212" s="27" t="s">
        <v>10</v>
      </c>
      <c r="J212" s="134" t="s">
        <v>29</v>
      </c>
      <c r="K212" s="136"/>
      <c r="L212" s="27" t="s">
        <v>19</v>
      </c>
      <c r="M212" s="27" t="s">
        <v>12</v>
      </c>
      <c r="N212" s="27" t="s">
        <v>13</v>
      </c>
      <c r="O212" s="27" t="s">
        <v>15</v>
      </c>
    </row>
    <row r="213" spans="1:15" ht="15.75" customHeight="1" x14ac:dyDescent="0.25">
      <c r="A213" s="120" t="s">
        <v>70</v>
      </c>
      <c r="B213" s="61" t="s">
        <v>18</v>
      </c>
      <c r="C213" s="11">
        <v>30</v>
      </c>
      <c r="D213" s="11">
        <v>1.1399999999999999</v>
      </c>
      <c r="E213" s="11">
        <v>5.34</v>
      </c>
      <c r="F213" s="11">
        <v>4.62</v>
      </c>
      <c r="G213" s="12">
        <v>71.400000000000006</v>
      </c>
      <c r="H213" s="13">
        <v>1.2E-2</v>
      </c>
      <c r="I213" s="11">
        <v>4.2</v>
      </c>
      <c r="J213" s="143">
        <v>0</v>
      </c>
      <c r="K213" s="144"/>
      <c r="L213" s="12">
        <v>24.6</v>
      </c>
      <c r="M213" s="11">
        <v>9</v>
      </c>
      <c r="N213" s="12">
        <v>0.42</v>
      </c>
      <c r="O213" s="14">
        <v>1.52</v>
      </c>
    </row>
    <row r="214" spans="1:15" ht="15.75" x14ac:dyDescent="0.25">
      <c r="A214" s="121"/>
      <c r="B214" s="62" t="s">
        <v>26</v>
      </c>
      <c r="C214" s="66">
        <v>250</v>
      </c>
      <c r="D214" s="66">
        <v>1.75</v>
      </c>
      <c r="E214" s="7">
        <v>4.8899999999999997</v>
      </c>
      <c r="F214" s="66">
        <v>8.49</v>
      </c>
      <c r="G214" s="7">
        <v>84.75</v>
      </c>
      <c r="H214" s="66">
        <v>0.06</v>
      </c>
      <c r="I214" s="66">
        <v>18.46</v>
      </c>
      <c r="J214" s="124">
        <v>0</v>
      </c>
      <c r="K214" s="125"/>
      <c r="L214" s="66">
        <v>43.33</v>
      </c>
      <c r="M214" s="66">
        <v>22.25</v>
      </c>
      <c r="N214" s="66">
        <v>0.8</v>
      </c>
      <c r="O214" s="15">
        <v>10.57</v>
      </c>
    </row>
    <row r="215" spans="1:15" ht="15.75" x14ac:dyDescent="0.25">
      <c r="A215" s="121"/>
      <c r="B215" s="62" t="s">
        <v>21</v>
      </c>
      <c r="C215" s="66">
        <v>100</v>
      </c>
      <c r="D215" s="7">
        <v>23.8</v>
      </c>
      <c r="E215" s="66">
        <v>19.52</v>
      </c>
      <c r="F215" s="66">
        <v>5.74</v>
      </c>
      <c r="G215" s="9">
        <v>203</v>
      </c>
      <c r="H215" s="66">
        <v>0.21</v>
      </c>
      <c r="I215" s="66">
        <v>1.54</v>
      </c>
      <c r="J215" s="124">
        <v>0</v>
      </c>
      <c r="K215" s="125"/>
      <c r="L215" s="7">
        <v>29.4</v>
      </c>
      <c r="M215" s="66">
        <v>31.39</v>
      </c>
      <c r="N215" s="7">
        <v>2.8</v>
      </c>
      <c r="O215" s="15">
        <v>32.71</v>
      </c>
    </row>
    <row r="216" spans="1:15" ht="15.75" x14ac:dyDescent="0.25">
      <c r="A216" s="121"/>
      <c r="B216" s="62" t="s">
        <v>22</v>
      </c>
      <c r="C216" s="66">
        <v>180</v>
      </c>
      <c r="D216" s="66">
        <v>4.92</v>
      </c>
      <c r="E216" s="66">
        <v>7.59</v>
      </c>
      <c r="F216" s="66">
        <v>35.729999999999997</v>
      </c>
      <c r="G216" s="66">
        <v>236.91</v>
      </c>
      <c r="H216" s="66">
        <v>0.22</v>
      </c>
      <c r="I216" s="66">
        <v>2.4700000000000002</v>
      </c>
      <c r="J216" s="124">
        <v>0.03</v>
      </c>
      <c r="K216" s="125"/>
      <c r="L216" s="66">
        <v>50.82</v>
      </c>
      <c r="M216" s="66">
        <v>64.319999999999993</v>
      </c>
      <c r="N216" s="66">
        <v>1.36</v>
      </c>
      <c r="O216" s="15">
        <v>5.51</v>
      </c>
    </row>
    <row r="217" spans="1:15" ht="15.75" x14ac:dyDescent="0.25">
      <c r="A217" s="121"/>
      <c r="B217" s="62" t="s">
        <v>74</v>
      </c>
      <c r="C217" s="66">
        <v>200</v>
      </c>
      <c r="D217" s="66">
        <v>0.04</v>
      </c>
      <c r="E217" s="66">
        <v>0</v>
      </c>
      <c r="F217" s="66">
        <v>24.76</v>
      </c>
      <c r="G217" s="7">
        <v>94.2</v>
      </c>
      <c r="H217" s="66">
        <v>0.01</v>
      </c>
      <c r="I217" s="66">
        <v>1.08</v>
      </c>
      <c r="J217" s="124">
        <v>0</v>
      </c>
      <c r="K217" s="125"/>
      <c r="L217" s="7">
        <v>6.4</v>
      </c>
      <c r="M217" s="66">
        <v>0</v>
      </c>
      <c r="N217" s="66">
        <v>0.18</v>
      </c>
      <c r="O217" s="15">
        <v>9.5299999999999994</v>
      </c>
    </row>
    <row r="218" spans="1:15" ht="15.75" x14ac:dyDescent="0.25">
      <c r="A218" s="121"/>
      <c r="B218" s="62" t="s">
        <v>23</v>
      </c>
      <c r="C218" s="66">
        <v>40</v>
      </c>
      <c r="D218" s="66">
        <v>3.16</v>
      </c>
      <c r="E218" s="66">
        <v>0.4</v>
      </c>
      <c r="F218" s="66">
        <v>19.239999999999998</v>
      </c>
      <c r="G218" s="66">
        <v>95.6</v>
      </c>
      <c r="H218" s="66">
        <v>0</v>
      </c>
      <c r="I218" s="66">
        <v>0</v>
      </c>
      <c r="J218" s="124">
        <v>0</v>
      </c>
      <c r="K218" s="125"/>
      <c r="L218" s="66">
        <v>9.1999999999999993</v>
      </c>
      <c r="M218" s="66">
        <v>13.2</v>
      </c>
      <c r="N218" s="66">
        <v>0.8</v>
      </c>
      <c r="O218" s="15">
        <v>2.73</v>
      </c>
    </row>
    <row r="219" spans="1:15" ht="15.75" x14ac:dyDescent="0.25">
      <c r="A219" s="121"/>
      <c r="B219" s="80" t="s">
        <v>24</v>
      </c>
      <c r="C219" s="2">
        <v>30</v>
      </c>
      <c r="D219" s="2">
        <v>1.96</v>
      </c>
      <c r="E219" s="2">
        <v>0.4</v>
      </c>
      <c r="F219" s="2">
        <v>18.399999999999999</v>
      </c>
      <c r="G219" s="2">
        <v>88</v>
      </c>
      <c r="H219" s="2">
        <v>0</v>
      </c>
      <c r="I219" s="2">
        <v>0</v>
      </c>
      <c r="J219" s="123">
        <v>0</v>
      </c>
      <c r="K219" s="123"/>
      <c r="L219" s="2">
        <v>7.2</v>
      </c>
      <c r="M219" s="2">
        <v>8</v>
      </c>
      <c r="N219" s="2">
        <v>1.1599999999999999</v>
      </c>
      <c r="O219" s="16">
        <v>2.83</v>
      </c>
    </row>
    <row r="220" spans="1:15" ht="16.5" thickBot="1" x14ac:dyDescent="0.3">
      <c r="A220" s="121"/>
      <c r="B220" s="80" t="s">
        <v>84</v>
      </c>
      <c r="C220" s="2">
        <v>100</v>
      </c>
      <c r="D220" s="2">
        <v>0.9</v>
      </c>
      <c r="E220" s="2">
        <v>0.2</v>
      </c>
      <c r="F220" s="2">
        <v>8.1</v>
      </c>
      <c r="G220" s="2">
        <v>43</v>
      </c>
      <c r="H220" s="2">
        <v>0.04</v>
      </c>
      <c r="I220" s="2">
        <v>60</v>
      </c>
      <c r="J220" s="145">
        <v>0</v>
      </c>
      <c r="K220" s="146"/>
      <c r="L220" s="2">
        <v>34</v>
      </c>
      <c r="M220" s="2">
        <v>13</v>
      </c>
      <c r="N220" s="2">
        <v>0</v>
      </c>
      <c r="O220" s="16">
        <v>4.5999999999999996</v>
      </c>
    </row>
    <row r="221" spans="1:15" ht="16.5" thickBot="1" x14ac:dyDescent="0.3">
      <c r="A221" s="149"/>
      <c r="B221" s="64" t="s">
        <v>25</v>
      </c>
      <c r="C221" s="78">
        <f t="shared" ref="C221:J221" si="28">SUM(C213:C220)</f>
        <v>930</v>
      </c>
      <c r="D221" s="78">
        <f t="shared" si="28"/>
        <v>37.67</v>
      </c>
      <c r="E221" s="78">
        <f t="shared" si="28"/>
        <v>38.340000000000003</v>
      </c>
      <c r="F221" s="78">
        <f t="shared" si="28"/>
        <v>125.07999999999998</v>
      </c>
      <c r="G221" s="23">
        <f t="shared" si="28"/>
        <v>916.86</v>
      </c>
      <c r="H221" s="24">
        <f t="shared" si="28"/>
        <v>0.55200000000000005</v>
      </c>
      <c r="I221" s="78">
        <f t="shared" si="28"/>
        <v>87.75</v>
      </c>
      <c r="J221" s="141">
        <f t="shared" si="28"/>
        <v>0.03</v>
      </c>
      <c r="K221" s="142"/>
      <c r="L221" s="23">
        <f>SUM(L213:L220)</f>
        <v>204.95</v>
      </c>
      <c r="M221" s="78">
        <f>SUM(M213:M220)</f>
        <v>161.16</v>
      </c>
      <c r="N221" s="23">
        <f>SUM(N213:N220)</f>
        <v>7.52</v>
      </c>
      <c r="O221" s="19">
        <f>SUM(O213:O220)</f>
        <v>69.999999999999986</v>
      </c>
    </row>
    <row r="222" spans="1:15" ht="15.75" x14ac:dyDescent="0.25">
      <c r="A222" s="121" t="s">
        <v>71</v>
      </c>
      <c r="B222" s="62" t="s">
        <v>85</v>
      </c>
      <c r="C222" s="66">
        <v>250</v>
      </c>
      <c r="D222" s="66">
        <v>1.75</v>
      </c>
      <c r="E222" s="66">
        <v>4.8899999999999997</v>
      </c>
      <c r="F222" s="66">
        <v>8.49</v>
      </c>
      <c r="G222" s="66">
        <v>84.75</v>
      </c>
      <c r="H222" s="66">
        <v>0.06</v>
      </c>
      <c r="I222" s="66">
        <v>18.46</v>
      </c>
      <c r="J222" s="124">
        <v>0</v>
      </c>
      <c r="K222" s="125"/>
      <c r="L222" s="66">
        <v>24.98</v>
      </c>
      <c r="M222" s="66">
        <v>29.45</v>
      </c>
      <c r="N222" s="7">
        <v>1.24</v>
      </c>
      <c r="O222" s="15">
        <v>12.05</v>
      </c>
    </row>
    <row r="223" spans="1:15" ht="15.75" x14ac:dyDescent="0.25">
      <c r="A223" s="121"/>
      <c r="B223" s="62" t="s">
        <v>54</v>
      </c>
      <c r="C223" s="66">
        <v>100</v>
      </c>
      <c r="D223" s="66">
        <v>19.43</v>
      </c>
      <c r="E223" s="66">
        <v>1.19</v>
      </c>
      <c r="F223" s="66">
        <v>0.31</v>
      </c>
      <c r="G223" s="66">
        <v>90</v>
      </c>
      <c r="H223" s="66">
        <v>0.05</v>
      </c>
      <c r="I223" s="66">
        <v>1.41</v>
      </c>
      <c r="J223" s="124">
        <v>7.5</v>
      </c>
      <c r="K223" s="125"/>
      <c r="L223" s="66">
        <v>19.5</v>
      </c>
      <c r="M223" s="66">
        <v>9.3800000000000008</v>
      </c>
      <c r="N223" s="66">
        <v>0.51</v>
      </c>
      <c r="O223" s="15">
        <v>26.42</v>
      </c>
    </row>
    <row r="224" spans="1:15" ht="15.75" x14ac:dyDescent="0.25">
      <c r="A224" s="121"/>
      <c r="B224" s="62" t="s">
        <v>27</v>
      </c>
      <c r="C224" s="66">
        <v>180</v>
      </c>
      <c r="D224" s="66">
        <v>3.67</v>
      </c>
      <c r="E224" s="66">
        <v>5.76</v>
      </c>
      <c r="F224" s="66">
        <v>24.53</v>
      </c>
      <c r="G224" s="66">
        <v>164.7</v>
      </c>
      <c r="H224" s="66">
        <v>0.16</v>
      </c>
      <c r="I224" s="66">
        <v>21.8</v>
      </c>
      <c r="J224" s="124">
        <v>30.6</v>
      </c>
      <c r="K224" s="125"/>
      <c r="L224" s="66">
        <v>44.37</v>
      </c>
      <c r="M224" s="66">
        <v>33.299999999999997</v>
      </c>
      <c r="N224" s="66">
        <v>1.21</v>
      </c>
      <c r="O224" s="15">
        <v>21.17</v>
      </c>
    </row>
    <row r="225" spans="1:15" ht="15.75" x14ac:dyDescent="0.25">
      <c r="A225" s="121"/>
      <c r="B225" s="62" t="s">
        <v>28</v>
      </c>
      <c r="C225" s="66">
        <v>200</v>
      </c>
      <c r="D225" s="66">
        <v>0</v>
      </c>
      <c r="E225" s="66">
        <v>0</v>
      </c>
      <c r="F225" s="7">
        <v>14.4</v>
      </c>
      <c r="G225" s="66">
        <v>72</v>
      </c>
      <c r="H225" s="66">
        <v>0.6</v>
      </c>
      <c r="I225" s="66">
        <v>30</v>
      </c>
      <c r="J225" s="124">
        <v>0.5</v>
      </c>
      <c r="K225" s="125"/>
      <c r="L225" s="66">
        <v>59</v>
      </c>
      <c r="M225" s="66">
        <v>2</v>
      </c>
      <c r="N225" s="66">
        <v>0</v>
      </c>
      <c r="O225" s="15">
        <v>4.8</v>
      </c>
    </row>
    <row r="226" spans="1:15" ht="15.75" x14ac:dyDescent="0.25">
      <c r="A226" s="121"/>
      <c r="B226" s="62" t="s">
        <v>23</v>
      </c>
      <c r="C226" s="66">
        <v>40</v>
      </c>
      <c r="D226" s="66">
        <v>3.16</v>
      </c>
      <c r="E226" s="66">
        <v>0.4</v>
      </c>
      <c r="F226" s="66">
        <v>19.239999999999998</v>
      </c>
      <c r="G226" s="66">
        <v>95.6</v>
      </c>
      <c r="H226" s="66">
        <v>0</v>
      </c>
      <c r="I226" s="66">
        <v>0</v>
      </c>
      <c r="J226" s="124">
        <v>0</v>
      </c>
      <c r="K226" s="125"/>
      <c r="L226" s="66">
        <v>9.1999999999999993</v>
      </c>
      <c r="M226" s="66">
        <v>13.2</v>
      </c>
      <c r="N226" s="66">
        <v>0.8</v>
      </c>
      <c r="O226" s="15">
        <v>2.73</v>
      </c>
    </row>
    <row r="227" spans="1:15" ht="16.5" thickBot="1" x14ac:dyDescent="0.3">
      <c r="A227" s="121"/>
      <c r="B227" s="80" t="s">
        <v>24</v>
      </c>
      <c r="C227" s="2">
        <v>30</v>
      </c>
      <c r="D227" s="2">
        <v>1.96</v>
      </c>
      <c r="E227" s="2">
        <v>0.4</v>
      </c>
      <c r="F227" s="2">
        <v>18.399999999999999</v>
      </c>
      <c r="G227" s="2">
        <v>88</v>
      </c>
      <c r="H227" s="2">
        <v>0</v>
      </c>
      <c r="I227" s="2">
        <v>0</v>
      </c>
      <c r="J227" s="152">
        <v>0</v>
      </c>
      <c r="K227" s="153"/>
      <c r="L227" s="2">
        <v>7.2</v>
      </c>
      <c r="M227" s="2">
        <v>8</v>
      </c>
      <c r="N227" s="2">
        <v>1.1599999999999999</v>
      </c>
      <c r="O227" s="16">
        <v>2.83</v>
      </c>
    </row>
    <row r="228" spans="1:15" ht="16.5" thickBot="1" x14ac:dyDescent="0.3">
      <c r="A228" s="149"/>
      <c r="B228" s="64" t="s">
        <v>25</v>
      </c>
      <c r="C228" s="78">
        <f t="shared" ref="C228:J228" si="29">SUM(C222:C227)</f>
        <v>800</v>
      </c>
      <c r="D228" s="78">
        <f t="shared" si="29"/>
        <v>29.970000000000002</v>
      </c>
      <c r="E228" s="25">
        <f t="shared" si="29"/>
        <v>12.64</v>
      </c>
      <c r="F228" s="78">
        <f t="shared" si="29"/>
        <v>85.37</v>
      </c>
      <c r="G228" s="78">
        <f t="shared" si="29"/>
        <v>595.04999999999995</v>
      </c>
      <c r="H228" s="78">
        <f t="shared" si="29"/>
        <v>0.87</v>
      </c>
      <c r="I228" s="78">
        <f t="shared" si="29"/>
        <v>71.67</v>
      </c>
      <c r="J228" s="141">
        <f t="shared" si="29"/>
        <v>38.6</v>
      </c>
      <c r="K228" s="142"/>
      <c r="L228" s="78">
        <f>SUM(L222:L227)</f>
        <v>164.24999999999997</v>
      </c>
      <c r="M228" s="78">
        <f>SUM(M222:M227)</f>
        <v>95.33</v>
      </c>
      <c r="N228" s="78">
        <f>SUM(N222:N227)</f>
        <v>4.92</v>
      </c>
      <c r="O228" s="19">
        <f>SUM(O222:O227)</f>
        <v>70</v>
      </c>
    </row>
    <row r="229" spans="1:15" ht="15.75" customHeight="1" x14ac:dyDescent="0.25">
      <c r="A229" s="127" t="s">
        <v>72</v>
      </c>
      <c r="B229" s="82" t="s">
        <v>30</v>
      </c>
      <c r="C229" s="66">
        <v>250</v>
      </c>
      <c r="D229" s="66">
        <v>2.69</v>
      </c>
      <c r="E229" s="66">
        <v>2.84</v>
      </c>
      <c r="F229" s="66">
        <v>17.14</v>
      </c>
      <c r="G229" s="66">
        <v>104.75</v>
      </c>
      <c r="H229" s="66">
        <v>0.11</v>
      </c>
      <c r="I229" s="66">
        <v>8.25</v>
      </c>
      <c r="J229" s="124">
        <v>0</v>
      </c>
      <c r="K229" s="125"/>
      <c r="L229" s="7">
        <v>24.6</v>
      </c>
      <c r="M229" s="66">
        <v>27</v>
      </c>
      <c r="N229" s="66">
        <v>1.0900000000000001</v>
      </c>
      <c r="O229" s="15">
        <v>10.84</v>
      </c>
    </row>
    <row r="230" spans="1:15" ht="15.75" x14ac:dyDescent="0.25">
      <c r="A230" s="118"/>
      <c r="B230" s="82" t="s">
        <v>33</v>
      </c>
      <c r="C230" s="66">
        <v>100</v>
      </c>
      <c r="D230" s="66">
        <v>13.98</v>
      </c>
      <c r="E230" s="66">
        <v>15.67</v>
      </c>
      <c r="F230" s="66">
        <v>18.29</v>
      </c>
      <c r="G230" s="66">
        <v>269.33</v>
      </c>
      <c r="H230" s="66">
        <v>0.09</v>
      </c>
      <c r="I230" s="66">
        <v>1.29</v>
      </c>
      <c r="J230" s="124">
        <v>63.72</v>
      </c>
      <c r="K230" s="125"/>
      <c r="L230" s="66">
        <v>45.25</v>
      </c>
      <c r="M230" s="66">
        <v>34.380000000000003</v>
      </c>
      <c r="N230" s="66">
        <v>1.42</v>
      </c>
      <c r="O230" s="15">
        <v>45.98</v>
      </c>
    </row>
    <row r="231" spans="1:15" ht="15.75" x14ac:dyDescent="0.25">
      <c r="A231" s="118"/>
      <c r="B231" s="82" t="s">
        <v>31</v>
      </c>
      <c r="C231" s="66">
        <v>180</v>
      </c>
      <c r="D231" s="66">
        <v>8.9499999999999993</v>
      </c>
      <c r="E231" s="66">
        <v>6.73</v>
      </c>
      <c r="F231" s="7">
        <v>43</v>
      </c>
      <c r="G231" s="66">
        <v>276.52999999999997</v>
      </c>
      <c r="H231" s="66">
        <v>0.22</v>
      </c>
      <c r="I231" s="66">
        <v>0</v>
      </c>
      <c r="J231" s="124">
        <v>0.02</v>
      </c>
      <c r="K231" s="125"/>
      <c r="L231" s="66">
        <v>15.57</v>
      </c>
      <c r="M231" s="66">
        <v>81</v>
      </c>
      <c r="N231" s="66">
        <v>4.7300000000000004</v>
      </c>
      <c r="O231" s="15">
        <v>5.41</v>
      </c>
    </row>
    <row r="232" spans="1:15" ht="15.75" x14ac:dyDescent="0.25">
      <c r="A232" s="118"/>
      <c r="B232" s="82" t="s">
        <v>39</v>
      </c>
      <c r="C232" s="66">
        <v>200</v>
      </c>
      <c r="D232" s="63">
        <v>1</v>
      </c>
      <c r="E232" s="63">
        <v>0</v>
      </c>
      <c r="F232" s="63">
        <v>22</v>
      </c>
      <c r="G232" s="63">
        <v>88</v>
      </c>
      <c r="H232" s="63">
        <v>0.02</v>
      </c>
      <c r="I232" s="63">
        <v>0.8</v>
      </c>
      <c r="J232" s="128">
        <v>0.7</v>
      </c>
      <c r="K232" s="129"/>
      <c r="L232" s="63">
        <v>32.22</v>
      </c>
      <c r="M232" s="63">
        <v>21</v>
      </c>
      <c r="N232" s="63">
        <v>0.66</v>
      </c>
      <c r="O232" s="15">
        <v>2.21</v>
      </c>
    </row>
    <row r="233" spans="1:15" ht="15.75" x14ac:dyDescent="0.25">
      <c r="A233" s="118"/>
      <c r="B233" s="82" t="s">
        <v>23</v>
      </c>
      <c r="C233" s="66">
        <v>40</v>
      </c>
      <c r="D233" s="66">
        <v>3.16</v>
      </c>
      <c r="E233" s="66">
        <v>0.4</v>
      </c>
      <c r="F233" s="66">
        <v>19.239999999999998</v>
      </c>
      <c r="G233" s="66">
        <v>95.6</v>
      </c>
      <c r="H233" s="66">
        <v>0</v>
      </c>
      <c r="I233" s="66">
        <v>0</v>
      </c>
      <c r="J233" s="124">
        <v>0</v>
      </c>
      <c r="K233" s="125"/>
      <c r="L233" s="66">
        <v>9.1999999999999993</v>
      </c>
      <c r="M233" s="66">
        <v>13.2</v>
      </c>
      <c r="N233" s="66">
        <v>0.8</v>
      </c>
      <c r="O233" s="15">
        <v>2.73</v>
      </c>
    </row>
    <row r="234" spans="1:15" ht="15.75" x14ac:dyDescent="0.25">
      <c r="A234" s="118"/>
      <c r="B234" s="83" t="s">
        <v>24</v>
      </c>
      <c r="C234" s="2">
        <v>30</v>
      </c>
      <c r="D234" s="2">
        <v>1.96</v>
      </c>
      <c r="E234" s="2">
        <v>0.4</v>
      </c>
      <c r="F234" s="2">
        <v>18.399999999999999</v>
      </c>
      <c r="G234" s="2">
        <v>88</v>
      </c>
      <c r="H234" s="2">
        <v>0</v>
      </c>
      <c r="I234" s="2">
        <v>0</v>
      </c>
      <c r="J234" s="158">
        <v>0</v>
      </c>
      <c r="K234" s="159"/>
      <c r="L234" s="2">
        <v>7.2</v>
      </c>
      <c r="M234" s="2">
        <v>8</v>
      </c>
      <c r="N234" s="2">
        <v>1.1599999999999999</v>
      </c>
      <c r="O234" s="16">
        <v>2.83</v>
      </c>
    </row>
    <row r="235" spans="1:15" ht="16.5" thickBot="1" x14ac:dyDescent="0.3">
      <c r="A235" s="119"/>
      <c r="B235" s="94" t="s">
        <v>25</v>
      </c>
      <c r="C235" s="85">
        <f t="shared" ref="C235:J235" si="30">SUM(C229:C234)</f>
        <v>800</v>
      </c>
      <c r="D235" s="85">
        <f t="shared" si="30"/>
        <v>31.740000000000002</v>
      </c>
      <c r="E235" s="85">
        <f t="shared" si="30"/>
        <v>26.039999999999996</v>
      </c>
      <c r="F235" s="85">
        <f t="shared" si="30"/>
        <v>138.07</v>
      </c>
      <c r="G235" s="85">
        <f t="shared" si="30"/>
        <v>922.20999999999992</v>
      </c>
      <c r="H235" s="85">
        <f t="shared" si="30"/>
        <v>0.44000000000000006</v>
      </c>
      <c r="I235" s="85">
        <f t="shared" si="30"/>
        <v>10.34</v>
      </c>
      <c r="J235" s="160">
        <f t="shared" si="30"/>
        <v>64.44</v>
      </c>
      <c r="K235" s="161"/>
      <c r="L235" s="85">
        <f>SUM(L229:L234)</f>
        <v>134.04</v>
      </c>
      <c r="M235" s="85">
        <f>SUM(M229:M234)</f>
        <v>184.57999999999998</v>
      </c>
      <c r="N235" s="85">
        <f>SUM(N229:N234)</f>
        <v>9.8600000000000012</v>
      </c>
      <c r="O235" s="95">
        <f>SUM(O229:O234)</f>
        <v>69.999999999999986</v>
      </c>
    </row>
    <row r="236" spans="1:15" ht="15.75" customHeight="1" x14ac:dyDescent="0.25">
      <c r="A236" s="118" t="s">
        <v>73</v>
      </c>
      <c r="B236" s="62" t="s">
        <v>86</v>
      </c>
      <c r="C236" s="66">
        <v>250</v>
      </c>
      <c r="D236" s="66">
        <v>1.81</v>
      </c>
      <c r="E236" s="66">
        <v>4.91</v>
      </c>
      <c r="F236" s="66">
        <v>125.25</v>
      </c>
      <c r="G236" s="66">
        <v>102.5</v>
      </c>
      <c r="H236" s="66">
        <v>0.05</v>
      </c>
      <c r="I236" s="66">
        <v>10.29</v>
      </c>
      <c r="J236" s="124">
        <v>0</v>
      </c>
      <c r="K236" s="125"/>
      <c r="L236" s="66">
        <v>44.38</v>
      </c>
      <c r="M236" s="66">
        <v>26.25</v>
      </c>
      <c r="N236" s="66">
        <v>1.19</v>
      </c>
      <c r="O236" s="15">
        <v>11.4</v>
      </c>
    </row>
    <row r="237" spans="1:15" ht="15.75" x14ac:dyDescent="0.25">
      <c r="A237" s="118"/>
      <c r="B237" s="62" t="s">
        <v>87</v>
      </c>
      <c r="C237" s="66">
        <v>100</v>
      </c>
      <c r="D237" s="66">
        <v>7.18</v>
      </c>
      <c r="E237" s="66">
        <v>6.22</v>
      </c>
      <c r="F237" s="66">
        <v>9.6300000000000008</v>
      </c>
      <c r="G237" s="66">
        <v>123.14</v>
      </c>
      <c r="H237" s="66">
        <v>0.09</v>
      </c>
      <c r="I237" s="66">
        <v>1.29</v>
      </c>
      <c r="J237" s="124">
        <v>63.72</v>
      </c>
      <c r="K237" s="125"/>
      <c r="L237" s="66">
        <v>39.83</v>
      </c>
      <c r="M237" s="66">
        <v>22.62</v>
      </c>
      <c r="N237" s="66">
        <v>1.06</v>
      </c>
      <c r="O237" s="15">
        <v>42.43</v>
      </c>
    </row>
    <row r="238" spans="1:15" ht="15.75" x14ac:dyDescent="0.25">
      <c r="A238" s="118"/>
      <c r="B238" s="62" t="s">
        <v>43</v>
      </c>
      <c r="C238" s="66">
        <v>180</v>
      </c>
      <c r="D238" s="66">
        <v>21.51</v>
      </c>
      <c r="E238" s="66">
        <v>15.69</v>
      </c>
      <c r="F238" s="66">
        <v>29.66</v>
      </c>
      <c r="G238" s="66">
        <v>331.2</v>
      </c>
      <c r="H238" s="66">
        <v>7.0000000000000007E-2</v>
      </c>
      <c r="I238" s="66">
        <v>1.33</v>
      </c>
      <c r="J238" s="124">
        <v>0</v>
      </c>
      <c r="K238" s="125"/>
      <c r="L238" s="66">
        <v>5.83</v>
      </c>
      <c r="M238" s="66">
        <v>25.34</v>
      </c>
      <c r="N238" s="66">
        <v>1.33</v>
      </c>
      <c r="O238" s="15">
        <v>4.05</v>
      </c>
    </row>
    <row r="239" spans="1:15" ht="15.75" x14ac:dyDescent="0.25">
      <c r="A239" s="118"/>
      <c r="B239" s="62" t="s">
        <v>78</v>
      </c>
      <c r="C239" s="66">
        <v>200</v>
      </c>
      <c r="D239" s="66">
        <v>0.43</v>
      </c>
      <c r="E239" s="66">
        <v>0.18</v>
      </c>
      <c r="F239" s="66">
        <v>27.84</v>
      </c>
      <c r="G239" s="6">
        <v>114.66</v>
      </c>
      <c r="H239" s="66">
        <v>0.02</v>
      </c>
      <c r="I239" s="66">
        <v>7.2</v>
      </c>
      <c r="J239" s="124">
        <v>0</v>
      </c>
      <c r="K239" s="125"/>
      <c r="L239" s="7">
        <v>12</v>
      </c>
      <c r="M239" s="66">
        <v>0</v>
      </c>
      <c r="N239" s="7">
        <v>0.8</v>
      </c>
      <c r="O239" s="15">
        <v>6.56</v>
      </c>
    </row>
    <row r="240" spans="1:15" ht="15.75" x14ac:dyDescent="0.25">
      <c r="A240" s="118"/>
      <c r="B240" s="62" t="s">
        <v>23</v>
      </c>
      <c r="C240" s="66">
        <v>40</v>
      </c>
      <c r="D240" s="66">
        <v>3.16</v>
      </c>
      <c r="E240" s="66">
        <v>0.4</v>
      </c>
      <c r="F240" s="66">
        <v>19.239999999999998</v>
      </c>
      <c r="G240" s="66">
        <v>95.6</v>
      </c>
      <c r="H240" s="66">
        <v>0</v>
      </c>
      <c r="I240" s="66">
        <v>0</v>
      </c>
      <c r="J240" s="124">
        <v>0</v>
      </c>
      <c r="K240" s="125"/>
      <c r="L240" s="66">
        <v>9.1999999999999993</v>
      </c>
      <c r="M240" s="66">
        <v>13.2</v>
      </c>
      <c r="N240" s="66">
        <v>0.8</v>
      </c>
      <c r="O240" s="15">
        <v>2.73</v>
      </c>
    </row>
    <row r="241" spans="1:15" ht="16.5" thickBot="1" x14ac:dyDescent="0.3">
      <c r="A241" s="119"/>
      <c r="B241" s="62" t="s">
        <v>24</v>
      </c>
      <c r="C241" s="66">
        <v>30</v>
      </c>
      <c r="D241" s="2">
        <v>1.96</v>
      </c>
      <c r="E241" s="2">
        <v>0.4</v>
      </c>
      <c r="F241" s="2">
        <v>18.399999999999999</v>
      </c>
      <c r="G241" s="2">
        <v>88</v>
      </c>
      <c r="H241" s="2">
        <v>0</v>
      </c>
      <c r="I241" s="2">
        <v>0</v>
      </c>
      <c r="J241" s="152">
        <v>0</v>
      </c>
      <c r="K241" s="153"/>
      <c r="L241" s="2">
        <v>7.2</v>
      </c>
      <c r="M241" s="2">
        <v>8</v>
      </c>
      <c r="N241" s="2">
        <v>1.1599999999999999</v>
      </c>
      <c r="O241" s="15">
        <v>2.83</v>
      </c>
    </row>
    <row r="242" spans="1:15" ht="15.75" customHeight="1" thickBot="1" x14ac:dyDescent="0.3">
      <c r="A242" s="92"/>
      <c r="B242" s="64" t="s">
        <v>25</v>
      </c>
      <c r="C242" s="78">
        <f t="shared" ref="C242:J242" si="31">SUM(C236:C241)</f>
        <v>800</v>
      </c>
      <c r="D242" s="78">
        <f t="shared" si="31"/>
        <v>36.050000000000004</v>
      </c>
      <c r="E242" s="78">
        <f t="shared" si="31"/>
        <v>27.799999999999997</v>
      </c>
      <c r="F242" s="78">
        <f t="shared" si="31"/>
        <v>230.02</v>
      </c>
      <c r="G242" s="105">
        <f t="shared" si="31"/>
        <v>855.09999999999991</v>
      </c>
      <c r="H242" s="78">
        <f t="shared" si="31"/>
        <v>0.23</v>
      </c>
      <c r="I242" s="78">
        <f t="shared" si="31"/>
        <v>20.11</v>
      </c>
      <c r="J242" s="141">
        <f t="shared" si="31"/>
        <v>63.72</v>
      </c>
      <c r="K242" s="142"/>
      <c r="L242" s="78">
        <f>SUM(L236:L241)</f>
        <v>118.44000000000001</v>
      </c>
      <c r="M242" s="78">
        <f>SUM(M236:M241)</f>
        <v>95.410000000000011</v>
      </c>
      <c r="N242" s="78">
        <f>SUM(N236:N241)</f>
        <v>6.34</v>
      </c>
      <c r="O242" s="19">
        <f>SUM(O236:O241)</f>
        <v>70</v>
      </c>
    </row>
    <row r="243" spans="1:15" ht="15.75" customHeight="1" x14ac:dyDescent="0.25">
      <c r="A243" s="127" t="s">
        <v>65</v>
      </c>
      <c r="B243" s="82" t="s">
        <v>61</v>
      </c>
      <c r="C243" s="66">
        <v>250</v>
      </c>
      <c r="D243" s="66">
        <v>8.2100000000000009</v>
      </c>
      <c r="E243" s="7">
        <v>6.2</v>
      </c>
      <c r="F243" s="66">
        <v>30.49</v>
      </c>
      <c r="G243" s="66">
        <v>220.41</v>
      </c>
      <c r="H243" s="66">
        <v>0.34</v>
      </c>
      <c r="I243" s="66">
        <v>2.83</v>
      </c>
      <c r="J243" s="143">
        <v>2.5999999999999999E-2</v>
      </c>
      <c r="K243" s="144"/>
      <c r="L243" s="66">
        <v>78.540000000000006</v>
      </c>
      <c r="M243" s="66">
        <v>42.28</v>
      </c>
      <c r="N243" s="66">
        <v>2.84</v>
      </c>
      <c r="O243" s="15">
        <v>12.98</v>
      </c>
    </row>
    <row r="244" spans="1:15" ht="15.75" x14ac:dyDescent="0.25">
      <c r="A244" s="118"/>
      <c r="B244" s="82" t="s">
        <v>76</v>
      </c>
      <c r="C244" s="66">
        <v>100</v>
      </c>
      <c r="D244" s="66">
        <v>13.3</v>
      </c>
      <c r="E244" s="66">
        <v>4.7</v>
      </c>
      <c r="F244" s="66">
        <v>9.59</v>
      </c>
      <c r="G244" s="66">
        <v>133.75</v>
      </c>
      <c r="H244" s="66">
        <v>0.09</v>
      </c>
      <c r="I244" s="66">
        <v>0.43</v>
      </c>
      <c r="J244" s="124">
        <v>26.25</v>
      </c>
      <c r="K244" s="125"/>
      <c r="L244" s="66">
        <v>53.38</v>
      </c>
      <c r="M244" s="7">
        <v>30</v>
      </c>
      <c r="N244" s="66">
        <v>0.74</v>
      </c>
      <c r="O244" s="15">
        <v>23.29</v>
      </c>
    </row>
    <row r="245" spans="1:15" ht="15.75" x14ac:dyDescent="0.25">
      <c r="A245" s="118"/>
      <c r="B245" s="82" t="s">
        <v>37</v>
      </c>
      <c r="C245" s="66">
        <v>180</v>
      </c>
      <c r="D245" s="66">
        <v>3.43</v>
      </c>
      <c r="E245" s="66">
        <v>5.18</v>
      </c>
      <c r="F245" s="66">
        <v>27.62</v>
      </c>
      <c r="G245" s="66">
        <v>170.82</v>
      </c>
      <c r="H245" s="66">
        <v>0.18</v>
      </c>
      <c r="I245" s="66">
        <v>25.2</v>
      </c>
      <c r="J245" s="124">
        <v>25.2</v>
      </c>
      <c r="K245" s="125"/>
      <c r="L245" s="66">
        <v>17.57</v>
      </c>
      <c r="M245" s="66">
        <v>35.19</v>
      </c>
      <c r="N245" s="66">
        <v>1.39</v>
      </c>
      <c r="O245" s="15">
        <v>15.58</v>
      </c>
    </row>
    <row r="246" spans="1:15" ht="15.75" x14ac:dyDescent="0.25">
      <c r="A246" s="118"/>
      <c r="B246" s="82" t="s">
        <v>38</v>
      </c>
      <c r="C246" s="66">
        <v>200</v>
      </c>
      <c r="D246" s="66">
        <v>0.1</v>
      </c>
      <c r="E246" s="66">
        <v>0</v>
      </c>
      <c r="F246" s="66">
        <v>9.1999999999999993</v>
      </c>
      <c r="G246" s="66">
        <v>36</v>
      </c>
      <c r="H246" s="66">
        <v>0</v>
      </c>
      <c r="I246" s="66">
        <v>0</v>
      </c>
      <c r="J246" s="124">
        <v>0</v>
      </c>
      <c r="K246" s="125"/>
      <c r="L246" s="66">
        <v>2.02</v>
      </c>
      <c r="M246" s="66">
        <v>0</v>
      </c>
      <c r="N246" s="66">
        <v>0.05</v>
      </c>
      <c r="O246" s="15">
        <v>3.59</v>
      </c>
    </row>
    <row r="247" spans="1:15" ht="15.75" x14ac:dyDescent="0.25">
      <c r="A247" s="118"/>
      <c r="B247" s="82" t="s">
        <v>23</v>
      </c>
      <c r="C247" s="66">
        <v>40</v>
      </c>
      <c r="D247" s="66">
        <v>3.16</v>
      </c>
      <c r="E247" s="66">
        <v>0.4</v>
      </c>
      <c r="F247" s="66">
        <v>19.239999999999998</v>
      </c>
      <c r="G247" s="66">
        <v>95.6</v>
      </c>
      <c r="H247" s="66">
        <v>0</v>
      </c>
      <c r="I247" s="66">
        <v>0</v>
      </c>
      <c r="J247" s="124">
        <v>0</v>
      </c>
      <c r="K247" s="125"/>
      <c r="L247" s="66">
        <v>9.1999999999999993</v>
      </c>
      <c r="M247" s="66">
        <v>13.2</v>
      </c>
      <c r="N247" s="66">
        <v>0.8</v>
      </c>
      <c r="O247" s="15">
        <v>2.73</v>
      </c>
    </row>
    <row r="248" spans="1:15" ht="15.75" x14ac:dyDescent="0.25">
      <c r="A248" s="118"/>
      <c r="B248" s="83" t="s">
        <v>24</v>
      </c>
      <c r="C248" s="2">
        <v>30</v>
      </c>
      <c r="D248" s="2">
        <v>1.96</v>
      </c>
      <c r="E248" s="2">
        <v>0.4</v>
      </c>
      <c r="F248" s="2">
        <v>18.399999999999999</v>
      </c>
      <c r="G248" s="2">
        <v>88</v>
      </c>
      <c r="H248" s="2">
        <v>0</v>
      </c>
      <c r="I248" s="2">
        <v>0</v>
      </c>
      <c r="J248" s="158">
        <v>0</v>
      </c>
      <c r="K248" s="159"/>
      <c r="L248" s="2">
        <v>7.2</v>
      </c>
      <c r="M248" s="2">
        <v>8</v>
      </c>
      <c r="N248" s="2">
        <v>1.1599999999999999</v>
      </c>
      <c r="O248" s="16">
        <v>2.83</v>
      </c>
    </row>
    <row r="249" spans="1:15" ht="16.5" thickBot="1" x14ac:dyDescent="0.3">
      <c r="A249" s="118"/>
      <c r="B249" s="83" t="s">
        <v>82</v>
      </c>
      <c r="C249" s="66">
        <v>100</v>
      </c>
      <c r="D249" s="66">
        <v>43</v>
      </c>
      <c r="E249" s="66">
        <v>0.9</v>
      </c>
      <c r="F249" s="66">
        <v>0.2</v>
      </c>
      <c r="G249" s="66">
        <v>8.1</v>
      </c>
      <c r="H249" s="66">
        <v>0</v>
      </c>
      <c r="I249" s="66">
        <v>0</v>
      </c>
      <c r="J249" s="124">
        <f>SUM(J243:J248)</f>
        <v>51.475999999999999</v>
      </c>
      <c r="K249" s="125"/>
      <c r="L249" s="66">
        <v>16</v>
      </c>
      <c r="M249" s="66">
        <v>9</v>
      </c>
      <c r="N249" s="66">
        <v>2E-3</v>
      </c>
      <c r="O249" s="16">
        <v>9</v>
      </c>
    </row>
    <row r="250" spans="1:15" ht="15.75" customHeight="1" thickBot="1" x14ac:dyDescent="0.3">
      <c r="A250" s="119"/>
      <c r="B250" s="113" t="s">
        <v>25</v>
      </c>
      <c r="C250" s="78">
        <f t="shared" ref="C250:I250" si="32">SUM(C243:C249)</f>
        <v>900</v>
      </c>
      <c r="D250" s="78">
        <f t="shared" si="32"/>
        <v>73.16</v>
      </c>
      <c r="E250" s="23">
        <f t="shared" si="32"/>
        <v>17.779999999999994</v>
      </c>
      <c r="F250" s="78">
        <f t="shared" si="32"/>
        <v>114.74</v>
      </c>
      <c r="G250" s="78">
        <f t="shared" si="32"/>
        <v>752.68000000000006</v>
      </c>
      <c r="H250" s="78">
        <f t="shared" si="32"/>
        <v>0.6100000000000001</v>
      </c>
      <c r="I250" s="78">
        <f t="shared" si="32"/>
        <v>28.46</v>
      </c>
      <c r="J250" s="141">
        <f>SUM(J249)</f>
        <v>51.475999999999999</v>
      </c>
      <c r="K250" s="142"/>
      <c r="L250" s="78">
        <f>SUM(L243:L249)</f>
        <v>183.91</v>
      </c>
      <c r="M250" s="78">
        <f>SUM(M243:M249)</f>
        <v>137.67000000000002</v>
      </c>
      <c r="N250" s="78">
        <f>SUM(N243:N249)</f>
        <v>6.9819999999999993</v>
      </c>
      <c r="O250" s="19">
        <f>SUM(O243:O249)</f>
        <v>70</v>
      </c>
    </row>
    <row r="251" spans="1:15" ht="15.75" customHeight="1" x14ac:dyDescent="0.25">
      <c r="A251" s="127" t="s">
        <v>66</v>
      </c>
      <c r="B251" s="62" t="s">
        <v>41</v>
      </c>
      <c r="C251" s="66">
        <v>250</v>
      </c>
      <c r="D251" s="66">
        <v>6.32</v>
      </c>
      <c r="E251" s="66">
        <v>9.6999999999999993</v>
      </c>
      <c r="F251" s="66">
        <v>10.77</v>
      </c>
      <c r="G251" s="66">
        <v>182.37</v>
      </c>
      <c r="H251" s="66">
        <v>0.125</v>
      </c>
      <c r="I251" s="66">
        <v>9.82</v>
      </c>
      <c r="J251" s="124">
        <v>2.5000000000000001E-2</v>
      </c>
      <c r="K251" s="125"/>
      <c r="L251" s="66">
        <v>61.72</v>
      </c>
      <c r="M251" s="66">
        <v>43.55</v>
      </c>
      <c r="N251" s="66">
        <v>5.65</v>
      </c>
      <c r="O251" s="14">
        <v>10.54</v>
      </c>
    </row>
    <row r="252" spans="1:15" ht="15.75" x14ac:dyDescent="0.25">
      <c r="A252" s="118"/>
      <c r="B252" s="62" t="s">
        <v>42</v>
      </c>
      <c r="C252" s="66">
        <v>100</v>
      </c>
      <c r="D252" s="66">
        <v>15.55</v>
      </c>
      <c r="E252" s="66">
        <v>11.55</v>
      </c>
      <c r="F252" s="66">
        <v>15.7</v>
      </c>
      <c r="G252" s="66">
        <v>228.75</v>
      </c>
      <c r="H252" s="66">
        <v>0.1</v>
      </c>
      <c r="I252" s="66">
        <v>0.15</v>
      </c>
      <c r="J252" s="124">
        <v>28.75</v>
      </c>
      <c r="K252" s="125"/>
      <c r="L252" s="66">
        <v>43.75</v>
      </c>
      <c r="M252" s="66">
        <v>32.130000000000003</v>
      </c>
      <c r="N252" s="66">
        <v>1.5</v>
      </c>
      <c r="O252" s="15">
        <v>39.97</v>
      </c>
    </row>
    <row r="253" spans="1:15" ht="15.75" x14ac:dyDescent="0.25">
      <c r="A253" s="118"/>
      <c r="B253" s="62" t="s">
        <v>22</v>
      </c>
      <c r="C253" s="66">
        <v>180</v>
      </c>
      <c r="D253" s="66">
        <v>6.62</v>
      </c>
      <c r="E253" s="66">
        <v>5.42</v>
      </c>
      <c r="F253" s="66">
        <v>31.73</v>
      </c>
      <c r="G253" s="66">
        <v>202.14</v>
      </c>
      <c r="H253" s="66">
        <v>7.0000000000000007E-2</v>
      </c>
      <c r="I253" s="66">
        <v>0</v>
      </c>
      <c r="J253" s="124">
        <v>25.2</v>
      </c>
      <c r="K253" s="125"/>
      <c r="L253" s="66">
        <v>50.82</v>
      </c>
      <c r="M253" s="66">
        <v>64.319999999999993</v>
      </c>
      <c r="N253" s="66">
        <v>1.36</v>
      </c>
      <c r="O253" s="15">
        <v>5.74</v>
      </c>
    </row>
    <row r="254" spans="1:15" ht="15.75" x14ac:dyDescent="0.25">
      <c r="A254" s="118"/>
      <c r="B254" s="62" t="s">
        <v>32</v>
      </c>
      <c r="C254" s="66">
        <v>200</v>
      </c>
      <c r="D254" s="66">
        <v>0.2</v>
      </c>
      <c r="E254" s="66">
        <v>0</v>
      </c>
      <c r="F254" s="66">
        <v>14</v>
      </c>
      <c r="G254" s="66">
        <v>28</v>
      </c>
      <c r="H254" s="66">
        <v>0</v>
      </c>
      <c r="I254" s="66">
        <v>0</v>
      </c>
      <c r="J254" s="124">
        <v>0</v>
      </c>
      <c r="K254" s="125"/>
      <c r="L254" s="66">
        <v>6</v>
      </c>
      <c r="M254" s="66">
        <v>0</v>
      </c>
      <c r="N254" s="66">
        <v>0.4</v>
      </c>
      <c r="O254" s="15">
        <v>8.19</v>
      </c>
    </row>
    <row r="255" spans="1:15" ht="15.75" x14ac:dyDescent="0.25">
      <c r="A255" s="118"/>
      <c r="B255" s="62" t="s">
        <v>23</v>
      </c>
      <c r="C255" s="66">
        <v>40</v>
      </c>
      <c r="D255" s="66">
        <v>3.16</v>
      </c>
      <c r="E255" s="66">
        <v>0.4</v>
      </c>
      <c r="F255" s="66">
        <v>19.239999999999998</v>
      </c>
      <c r="G255" s="66">
        <v>95.6</v>
      </c>
      <c r="H255" s="66">
        <v>0</v>
      </c>
      <c r="I255" s="66">
        <v>0</v>
      </c>
      <c r="J255" s="124">
        <v>0</v>
      </c>
      <c r="K255" s="125"/>
      <c r="L255" s="66">
        <v>9.1999999999999993</v>
      </c>
      <c r="M255" s="66">
        <v>13.2</v>
      </c>
      <c r="N255" s="66">
        <v>0.8</v>
      </c>
      <c r="O255" s="15">
        <v>2.73</v>
      </c>
    </row>
    <row r="256" spans="1:15" ht="16.5" thickBot="1" x14ac:dyDescent="0.3">
      <c r="A256" s="118"/>
      <c r="B256" s="80" t="s">
        <v>24</v>
      </c>
      <c r="C256" s="2">
        <v>30</v>
      </c>
      <c r="D256" s="2">
        <v>1.96</v>
      </c>
      <c r="E256" s="2">
        <v>0.4</v>
      </c>
      <c r="F256" s="2">
        <v>18.399999999999999</v>
      </c>
      <c r="G256" s="2">
        <v>88</v>
      </c>
      <c r="H256" s="2">
        <v>0</v>
      </c>
      <c r="I256" s="2">
        <v>0</v>
      </c>
      <c r="J256" s="123">
        <v>0</v>
      </c>
      <c r="K256" s="123"/>
      <c r="L256" s="2">
        <v>7.2</v>
      </c>
      <c r="M256" s="2">
        <v>8</v>
      </c>
      <c r="N256" s="2">
        <v>1.1599999999999999</v>
      </c>
      <c r="O256" s="15">
        <v>2.83</v>
      </c>
    </row>
    <row r="257" spans="1:15" ht="15.75" customHeight="1" thickBot="1" x14ac:dyDescent="0.3">
      <c r="A257" s="119"/>
      <c r="B257" s="64" t="s">
        <v>25</v>
      </c>
      <c r="C257" s="78">
        <f t="shared" ref="C257:J257" si="33">SUM(C251:C256)</f>
        <v>800</v>
      </c>
      <c r="D257" s="78">
        <f t="shared" si="33"/>
        <v>33.81</v>
      </c>
      <c r="E257" s="78">
        <f t="shared" si="33"/>
        <v>27.47</v>
      </c>
      <c r="F257" s="78">
        <f t="shared" si="33"/>
        <v>109.84</v>
      </c>
      <c r="G257" s="78">
        <f t="shared" si="33"/>
        <v>824.86</v>
      </c>
      <c r="H257" s="78">
        <f t="shared" si="33"/>
        <v>0.29500000000000004</v>
      </c>
      <c r="I257" s="78">
        <f t="shared" si="33"/>
        <v>9.9700000000000006</v>
      </c>
      <c r="J257" s="141">
        <f t="shared" si="33"/>
        <v>53.974999999999994</v>
      </c>
      <c r="K257" s="142"/>
      <c r="L257" s="78">
        <f>SUM(L251:L256)</f>
        <v>178.68999999999997</v>
      </c>
      <c r="M257" s="78">
        <f>SUM(M251:M256)</f>
        <v>161.19999999999999</v>
      </c>
      <c r="N257" s="78">
        <f>SUM(N251:N256)</f>
        <v>10.870000000000001</v>
      </c>
      <c r="O257" s="19">
        <f>SUM(O251:O256)</f>
        <v>70</v>
      </c>
    </row>
    <row r="258" spans="1:15" ht="15.75" customHeight="1" x14ac:dyDescent="0.25">
      <c r="A258" s="118" t="s">
        <v>67</v>
      </c>
      <c r="B258" s="62" t="s">
        <v>75</v>
      </c>
      <c r="C258" s="66">
        <v>250</v>
      </c>
      <c r="D258" s="66">
        <v>2.1</v>
      </c>
      <c r="E258" s="66">
        <v>5.1100000000000003</v>
      </c>
      <c r="F258" s="66">
        <v>16.59</v>
      </c>
      <c r="G258" s="66">
        <v>120.75</v>
      </c>
      <c r="H258" s="66">
        <v>0.1</v>
      </c>
      <c r="I258" s="66">
        <v>7.54</v>
      </c>
      <c r="J258" s="124">
        <v>0</v>
      </c>
      <c r="K258" s="125"/>
      <c r="L258" s="66">
        <v>26.45</v>
      </c>
      <c r="M258" s="66">
        <v>25.9</v>
      </c>
      <c r="N258" s="66">
        <v>0.98</v>
      </c>
      <c r="O258" s="15">
        <v>17.39</v>
      </c>
    </row>
    <row r="259" spans="1:15" ht="15.75" x14ac:dyDescent="0.25">
      <c r="A259" s="118"/>
      <c r="B259" s="62" t="s">
        <v>46</v>
      </c>
      <c r="C259" s="66">
        <v>120</v>
      </c>
      <c r="D259" s="66">
        <v>18.03</v>
      </c>
      <c r="E259" s="66">
        <v>10.210000000000001</v>
      </c>
      <c r="F259" s="66">
        <v>8.49</v>
      </c>
      <c r="G259" s="66">
        <v>195</v>
      </c>
      <c r="H259" s="66">
        <v>0.13</v>
      </c>
      <c r="I259" s="66">
        <v>4.3600000000000003</v>
      </c>
      <c r="J259" s="124">
        <v>0.01</v>
      </c>
      <c r="K259" s="125"/>
      <c r="L259" s="66">
        <v>67.739999999999995</v>
      </c>
      <c r="M259" s="66">
        <v>77.7</v>
      </c>
      <c r="N259" s="66">
        <v>1.25</v>
      </c>
      <c r="O259" s="15">
        <v>26.56</v>
      </c>
    </row>
    <row r="260" spans="1:15" ht="15.75" x14ac:dyDescent="0.25">
      <c r="A260" s="118"/>
      <c r="B260" s="62" t="s">
        <v>27</v>
      </c>
      <c r="C260" s="66">
        <v>180</v>
      </c>
      <c r="D260" s="66">
        <v>3.67</v>
      </c>
      <c r="E260" s="66">
        <v>5.76</v>
      </c>
      <c r="F260" s="66">
        <v>24.53</v>
      </c>
      <c r="G260" s="66">
        <v>164.7</v>
      </c>
      <c r="H260" s="66">
        <v>0.16</v>
      </c>
      <c r="I260" s="66">
        <v>21.8</v>
      </c>
      <c r="J260" s="124">
        <v>30.6</v>
      </c>
      <c r="K260" s="125"/>
      <c r="L260" s="66">
        <v>44.37</v>
      </c>
      <c r="M260" s="66">
        <v>33.299999999999997</v>
      </c>
      <c r="N260" s="66">
        <v>1.21</v>
      </c>
      <c r="O260" s="15">
        <v>16.010000000000002</v>
      </c>
    </row>
    <row r="261" spans="1:15" ht="15.75" x14ac:dyDescent="0.25">
      <c r="A261" s="118"/>
      <c r="B261" s="62" t="s">
        <v>39</v>
      </c>
      <c r="C261" s="66">
        <v>200</v>
      </c>
      <c r="D261" s="66">
        <v>0</v>
      </c>
      <c r="E261" s="66">
        <v>0</v>
      </c>
      <c r="F261" s="7">
        <v>14.4</v>
      </c>
      <c r="G261" s="66">
        <v>72</v>
      </c>
      <c r="H261" s="66">
        <v>0.6</v>
      </c>
      <c r="I261" s="66">
        <v>30</v>
      </c>
      <c r="J261" s="124">
        <v>0.5</v>
      </c>
      <c r="K261" s="125"/>
      <c r="L261" s="66">
        <v>59</v>
      </c>
      <c r="M261" s="66">
        <v>2</v>
      </c>
      <c r="N261" s="66">
        <v>0</v>
      </c>
      <c r="O261" s="15">
        <v>4.4800000000000004</v>
      </c>
    </row>
    <row r="262" spans="1:15" ht="15.75" x14ac:dyDescent="0.25">
      <c r="A262" s="118"/>
      <c r="B262" s="62" t="s">
        <v>23</v>
      </c>
      <c r="C262" s="66">
        <v>40</v>
      </c>
      <c r="D262" s="66">
        <v>3.16</v>
      </c>
      <c r="E262" s="66">
        <v>0.4</v>
      </c>
      <c r="F262" s="66">
        <v>19.239999999999998</v>
      </c>
      <c r="G262" s="66">
        <v>95.6</v>
      </c>
      <c r="H262" s="66">
        <v>0</v>
      </c>
      <c r="I262" s="66">
        <v>0</v>
      </c>
      <c r="J262" s="124">
        <v>0</v>
      </c>
      <c r="K262" s="125"/>
      <c r="L262" s="66">
        <v>9.1999999999999993</v>
      </c>
      <c r="M262" s="66">
        <v>13.2</v>
      </c>
      <c r="N262" s="66">
        <v>0.8</v>
      </c>
      <c r="O262" s="16">
        <v>2.73</v>
      </c>
    </row>
    <row r="263" spans="1:15" ht="16.5" thickBot="1" x14ac:dyDescent="0.3">
      <c r="A263" s="118"/>
      <c r="B263" s="80" t="s">
        <v>24</v>
      </c>
      <c r="C263" s="2">
        <v>30</v>
      </c>
      <c r="D263" s="2">
        <v>1.96</v>
      </c>
      <c r="E263" s="2">
        <v>0.4</v>
      </c>
      <c r="F263" s="2">
        <v>18.399999999999999</v>
      </c>
      <c r="G263" s="2">
        <v>88</v>
      </c>
      <c r="H263" s="2">
        <v>0</v>
      </c>
      <c r="I263" s="2">
        <v>0</v>
      </c>
      <c r="J263" s="152">
        <v>0</v>
      </c>
      <c r="K263" s="153"/>
      <c r="L263" s="2">
        <v>7.2</v>
      </c>
      <c r="M263" s="2">
        <v>8</v>
      </c>
      <c r="N263" s="2">
        <v>1.1599999999999999</v>
      </c>
      <c r="O263" s="16">
        <v>2.83</v>
      </c>
    </row>
    <row r="264" spans="1:15" ht="16.5" thickBot="1" x14ac:dyDescent="0.3">
      <c r="A264" s="119"/>
      <c r="B264" s="64" t="s">
        <v>25</v>
      </c>
      <c r="C264" s="78">
        <f t="shared" ref="C264:J264" si="34">SUM(C258:C263)</f>
        <v>820</v>
      </c>
      <c r="D264" s="78">
        <f t="shared" si="34"/>
        <v>28.920000000000005</v>
      </c>
      <c r="E264" s="78">
        <f t="shared" si="34"/>
        <v>21.879999999999995</v>
      </c>
      <c r="F264" s="78">
        <f t="shared" si="34"/>
        <v>101.65</v>
      </c>
      <c r="G264" s="78">
        <f t="shared" si="34"/>
        <v>736.05000000000007</v>
      </c>
      <c r="H264" s="78">
        <f t="shared" si="34"/>
        <v>0.99</v>
      </c>
      <c r="I264" s="78">
        <f t="shared" si="34"/>
        <v>63.7</v>
      </c>
      <c r="J264" s="141">
        <f t="shared" si="34"/>
        <v>31.110000000000003</v>
      </c>
      <c r="K264" s="142"/>
      <c r="L264" s="78">
        <f>SUM(L258:L263)</f>
        <v>213.95999999999998</v>
      </c>
      <c r="M264" s="78">
        <f>SUM(M258:M263)</f>
        <v>160.09999999999997</v>
      </c>
      <c r="N264" s="78">
        <f>SUM(N258:N263)</f>
        <v>5.4</v>
      </c>
      <c r="O264" s="19">
        <f>SUM(O258:O263)</f>
        <v>70.000000000000014</v>
      </c>
    </row>
    <row r="265" spans="1:15" ht="15.75" x14ac:dyDescent="0.25">
      <c r="A265" s="118" t="s">
        <v>68</v>
      </c>
      <c r="B265" s="62" t="s">
        <v>35</v>
      </c>
      <c r="C265" s="66">
        <v>250</v>
      </c>
      <c r="D265" s="66">
        <v>1.81</v>
      </c>
      <c r="E265" s="66">
        <v>4.91</v>
      </c>
      <c r="F265" s="66">
        <v>125.25</v>
      </c>
      <c r="G265" s="66">
        <v>102.5</v>
      </c>
      <c r="H265" s="66">
        <v>0.05</v>
      </c>
      <c r="I265" s="66">
        <v>10.29</v>
      </c>
      <c r="J265" s="124">
        <v>0</v>
      </c>
      <c r="K265" s="125"/>
      <c r="L265" s="66">
        <v>44.38</v>
      </c>
      <c r="M265" s="66">
        <v>26.25</v>
      </c>
      <c r="N265" s="66">
        <v>1.19</v>
      </c>
      <c r="O265" s="15">
        <v>12.98</v>
      </c>
    </row>
    <row r="266" spans="1:15" ht="15.75" x14ac:dyDescent="0.25">
      <c r="A266" s="118"/>
      <c r="B266" s="62" t="s">
        <v>44</v>
      </c>
      <c r="C266" s="66">
        <v>100</v>
      </c>
      <c r="D266" s="66">
        <v>21.1</v>
      </c>
      <c r="E266" s="66">
        <v>13.6</v>
      </c>
      <c r="F266" s="66">
        <v>0</v>
      </c>
      <c r="G266" s="66">
        <v>206.25</v>
      </c>
      <c r="H266" s="66">
        <v>0.04</v>
      </c>
      <c r="I266" s="66">
        <v>0</v>
      </c>
      <c r="J266" s="162">
        <v>20</v>
      </c>
      <c r="K266" s="163"/>
      <c r="L266" s="7">
        <v>39</v>
      </c>
      <c r="M266" s="7">
        <v>20</v>
      </c>
      <c r="N266" s="66">
        <v>1.8</v>
      </c>
      <c r="O266" s="15">
        <v>27.28</v>
      </c>
    </row>
    <row r="267" spans="1:15" ht="15.75" x14ac:dyDescent="0.25">
      <c r="A267" s="118"/>
      <c r="B267" s="62" t="s">
        <v>22</v>
      </c>
      <c r="C267" s="66">
        <v>180</v>
      </c>
      <c r="D267" s="66">
        <v>4.92</v>
      </c>
      <c r="E267" s="66">
        <v>7.59</v>
      </c>
      <c r="F267" s="66">
        <v>35.729999999999997</v>
      </c>
      <c r="G267" s="66">
        <v>236.91</v>
      </c>
      <c r="H267" s="66">
        <v>0.22</v>
      </c>
      <c r="I267" s="66">
        <v>2.4700000000000002</v>
      </c>
      <c r="J267" s="124">
        <v>0.03</v>
      </c>
      <c r="K267" s="125"/>
      <c r="L267" s="66">
        <v>60.98</v>
      </c>
      <c r="M267" s="66">
        <v>77.180000000000007</v>
      </c>
      <c r="N267" s="66">
        <v>1.63</v>
      </c>
      <c r="O267" s="15">
        <v>11.65</v>
      </c>
    </row>
    <row r="268" spans="1:15" ht="15.75" x14ac:dyDescent="0.25">
      <c r="A268" s="118"/>
      <c r="B268" s="62" t="s">
        <v>101</v>
      </c>
      <c r="C268" s="66">
        <v>200</v>
      </c>
      <c r="D268" s="66">
        <v>0.43</v>
      </c>
      <c r="E268" s="66">
        <v>0.18</v>
      </c>
      <c r="F268" s="66">
        <v>27.84</v>
      </c>
      <c r="G268" s="7">
        <v>114.7</v>
      </c>
      <c r="H268" s="66">
        <v>0.02</v>
      </c>
      <c r="I268" s="66">
        <v>7.2</v>
      </c>
      <c r="J268" s="124">
        <v>0</v>
      </c>
      <c r="K268" s="125"/>
      <c r="L268" s="7">
        <v>6.4</v>
      </c>
      <c r="M268" s="66">
        <v>0</v>
      </c>
      <c r="N268" s="66">
        <v>0.18</v>
      </c>
      <c r="O268" s="15">
        <v>12.53</v>
      </c>
    </row>
    <row r="269" spans="1:15" ht="15.75" x14ac:dyDescent="0.25">
      <c r="A269" s="118"/>
      <c r="B269" s="62" t="s">
        <v>23</v>
      </c>
      <c r="C269" s="66">
        <v>40</v>
      </c>
      <c r="D269" s="66">
        <v>3.16</v>
      </c>
      <c r="E269" s="66">
        <v>0.4</v>
      </c>
      <c r="F269" s="66">
        <v>19.239999999999998</v>
      </c>
      <c r="G269" s="66">
        <v>95.6</v>
      </c>
      <c r="H269" s="66">
        <v>0</v>
      </c>
      <c r="I269" s="66">
        <v>0</v>
      </c>
      <c r="J269" s="124">
        <v>0</v>
      </c>
      <c r="K269" s="125"/>
      <c r="L269" s="66">
        <v>9.1999999999999993</v>
      </c>
      <c r="M269" s="66">
        <v>13.2</v>
      </c>
      <c r="N269" s="66">
        <v>0.8</v>
      </c>
      <c r="O269" s="15">
        <v>2.73</v>
      </c>
    </row>
    <row r="270" spans="1:15" ht="16.5" thickBot="1" x14ac:dyDescent="0.3">
      <c r="A270" s="118"/>
      <c r="B270" s="80" t="s">
        <v>24</v>
      </c>
      <c r="C270" s="2">
        <v>30</v>
      </c>
      <c r="D270" s="2">
        <v>1.96</v>
      </c>
      <c r="E270" s="2">
        <v>0.4</v>
      </c>
      <c r="F270" s="2">
        <v>18.399999999999999</v>
      </c>
      <c r="G270" s="2">
        <v>88</v>
      </c>
      <c r="H270" s="2">
        <v>0</v>
      </c>
      <c r="I270" s="2">
        <v>0</v>
      </c>
      <c r="J270" s="152">
        <v>0</v>
      </c>
      <c r="K270" s="153"/>
      <c r="L270" s="2">
        <v>7.2</v>
      </c>
      <c r="M270" s="2">
        <v>8</v>
      </c>
      <c r="N270" s="2">
        <v>1.1599999999999999</v>
      </c>
      <c r="O270" s="15">
        <v>2.83</v>
      </c>
    </row>
    <row r="271" spans="1:15" ht="16.5" thickBot="1" x14ac:dyDescent="0.3">
      <c r="A271" s="119"/>
      <c r="B271" s="17" t="s">
        <v>25</v>
      </c>
      <c r="C271" s="78">
        <f t="shared" ref="C271:J271" si="35">SUM(C265:C270)</f>
        <v>800</v>
      </c>
      <c r="D271" s="78">
        <f t="shared" si="35"/>
        <v>33.379999999999995</v>
      </c>
      <c r="E271" s="78">
        <f t="shared" si="35"/>
        <v>27.079999999999995</v>
      </c>
      <c r="F271" s="78">
        <f t="shared" si="35"/>
        <v>226.46</v>
      </c>
      <c r="G271" s="105">
        <f t="shared" si="35"/>
        <v>843.96</v>
      </c>
      <c r="H271" s="78">
        <f t="shared" si="35"/>
        <v>0.33</v>
      </c>
      <c r="I271" s="78">
        <f t="shared" si="35"/>
        <v>19.96</v>
      </c>
      <c r="J271" s="141">
        <f t="shared" si="35"/>
        <v>20.03</v>
      </c>
      <c r="K271" s="142"/>
      <c r="L271" s="78">
        <f>SUM(L265:L270)</f>
        <v>167.15999999999997</v>
      </c>
      <c r="M271" s="78">
        <f>SUM(M265:M270)</f>
        <v>144.63</v>
      </c>
      <c r="N271" s="78">
        <f>SUM(N265:N270)</f>
        <v>6.76</v>
      </c>
      <c r="O271" s="19">
        <f>SUM(O265:O270)</f>
        <v>70</v>
      </c>
    </row>
    <row r="272" spans="1:15" ht="15.75" customHeight="1" x14ac:dyDescent="0.25">
      <c r="A272" s="120" t="s">
        <v>69</v>
      </c>
      <c r="B272" s="82" t="s">
        <v>81</v>
      </c>
      <c r="C272" s="66">
        <v>250</v>
      </c>
      <c r="D272" s="63">
        <v>6.18</v>
      </c>
      <c r="E272" s="63">
        <v>3.3</v>
      </c>
      <c r="F272" s="63">
        <v>14.65</v>
      </c>
      <c r="G272" s="63">
        <v>113</v>
      </c>
      <c r="H272" s="63">
        <v>0.11</v>
      </c>
      <c r="I272" s="63">
        <v>8.33</v>
      </c>
      <c r="J272" s="166">
        <v>0</v>
      </c>
      <c r="K272" s="167"/>
      <c r="L272" s="63">
        <v>24.98</v>
      </c>
      <c r="M272" s="63">
        <v>29.45</v>
      </c>
      <c r="N272" s="63">
        <v>1.24</v>
      </c>
      <c r="O272" s="14">
        <v>14.71</v>
      </c>
    </row>
    <row r="273" spans="1:15" ht="15.75" x14ac:dyDescent="0.25">
      <c r="A273" s="121"/>
      <c r="B273" s="82" t="s">
        <v>80</v>
      </c>
      <c r="C273" s="66">
        <v>100</v>
      </c>
      <c r="D273" s="63">
        <v>12.13</v>
      </c>
      <c r="E273" s="63">
        <v>17.399999999999999</v>
      </c>
      <c r="F273" s="63">
        <v>9.86</v>
      </c>
      <c r="G273" s="63">
        <v>245</v>
      </c>
      <c r="H273" s="63">
        <v>0.05</v>
      </c>
      <c r="I273" s="63">
        <v>0.33</v>
      </c>
      <c r="J273" s="128">
        <v>80</v>
      </c>
      <c r="K273" s="129"/>
      <c r="L273" s="63">
        <v>70</v>
      </c>
      <c r="M273" s="63">
        <v>19.25</v>
      </c>
      <c r="N273" s="63">
        <v>1.26</v>
      </c>
      <c r="O273" s="15">
        <v>21.89</v>
      </c>
    </row>
    <row r="274" spans="1:15" ht="15.75" x14ac:dyDescent="0.25">
      <c r="A274" s="121"/>
      <c r="B274" s="81" t="s">
        <v>58</v>
      </c>
      <c r="C274" s="66">
        <v>180</v>
      </c>
      <c r="D274" s="66">
        <v>6.62</v>
      </c>
      <c r="E274" s="66">
        <v>5.42</v>
      </c>
      <c r="F274" s="66">
        <v>31.73</v>
      </c>
      <c r="G274" s="66">
        <v>202.14</v>
      </c>
      <c r="H274" s="66">
        <v>7.0000000000000007E-2</v>
      </c>
      <c r="I274" s="7">
        <v>0</v>
      </c>
      <c r="J274" s="124">
        <v>25.2</v>
      </c>
      <c r="K274" s="125"/>
      <c r="L274" s="66">
        <v>5.83</v>
      </c>
      <c r="M274" s="66">
        <v>25.34</v>
      </c>
      <c r="N274" s="66">
        <v>1.33</v>
      </c>
      <c r="O274" s="15">
        <v>3.01</v>
      </c>
    </row>
    <row r="275" spans="1:15" ht="15.75" x14ac:dyDescent="0.25">
      <c r="A275" s="121"/>
      <c r="B275" s="82" t="s">
        <v>59</v>
      </c>
      <c r="C275" s="66">
        <v>200</v>
      </c>
      <c r="D275" s="66">
        <v>0.1</v>
      </c>
      <c r="E275" s="66">
        <v>0</v>
      </c>
      <c r="F275" s="66">
        <v>9.1999999999999993</v>
      </c>
      <c r="G275" s="66">
        <v>36</v>
      </c>
      <c r="H275" s="66">
        <v>0</v>
      </c>
      <c r="I275" s="66">
        <v>0</v>
      </c>
      <c r="J275" s="124">
        <v>0</v>
      </c>
      <c r="K275" s="125"/>
      <c r="L275" s="66">
        <v>2.02</v>
      </c>
      <c r="M275" s="66">
        <v>0</v>
      </c>
      <c r="N275" s="66">
        <v>0.05</v>
      </c>
      <c r="O275" s="15">
        <v>3.83</v>
      </c>
    </row>
    <row r="276" spans="1:15" ht="15.75" x14ac:dyDescent="0.25">
      <c r="A276" s="121"/>
      <c r="B276" s="82" t="s">
        <v>23</v>
      </c>
      <c r="C276" s="66">
        <v>40</v>
      </c>
      <c r="D276" s="66">
        <v>3.16</v>
      </c>
      <c r="E276" s="66">
        <v>0.4</v>
      </c>
      <c r="F276" s="66">
        <v>19.239999999999998</v>
      </c>
      <c r="G276" s="66">
        <v>95.6</v>
      </c>
      <c r="H276" s="66">
        <v>0</v>
      </c>
      <c r="I276" s="66">
        <v>0</v>
      </c>
      <c r="J276" s="124">
        <v>0</v>
      </c>
      <c r="K276" s="125"/>
      <c r="L276" s="66">
        <v>9.1999999999999993</v>
      </c>
      <c r="M276" s="66">
        <v>13.2</v>
      </c>
      <c r="N276" s="66">
        <v>0.8</v>
      </c>
      <c r="O276" s="15">
        <v>2.73</v>
      </c>
    </row>
    <row r="277" spans="1:15" ht="15.75" x14ac:dyDescent="0.25">
      <c r="A277" s="121"/>
      <c r="B277" s="83" t="s">
        <v>24</v>
      </c>
      <c r="C277" s="2">
        <v>30</v>
      </c>
      <c r="D277" s="2">
        <v>1.96</v>
      </c>
      <c r="E277" s="2">
        <v>0.4</v>
      </c>
      <c r="F277" s="2">
        <v>18.399999999999999</v>
      </c>
      <c r="G277" s="2">
        <v>88</v>
      </c>
      <c r="H277" s="2">
        <v>0</v>
      </c>
      <c r="I277" s="2">
        <v>0</v>
      </c>
      <c r="J277" s="123">
        <v>0</v>
      </c>
      <c r="K277" s="123"/>
      <c r="L277" s="2">
        <v>7.2</v>
      </c>
      <c r="M277" s="2">
        <v>8</v>
      </c>
      <c r="N277" s="2">
        <v>1.1599999999999999</v>
      </c>
      <c r="O277" s="15">
        <v>2.83</v>
      </c>
    </row>
    <row r="278" spans="1:15" ht="16.5" thickBot="1" x14ac:dyDescent="0.3">
      <c r="A278" s="121"/>
      <c r="B278" s="83" t="s">
        <v>88</v>
      </c>
      <c r="C278" s="2">
        <v>200</v>
      </c>
      <c r="D278" s="2">
        <v>1</v>
      </c>
      <c r="E278" s="2">
        <v>0</v>
      </c>
      <c r="F278" s="2">
        <v>18.2</v>
      </c>
      <c r="G278" s="2">
        <v>76</v>
      </c>
      <c r="H278" s="2">
        <v>0.02</v>
      </c>
      <c r="I278" s="2">
        <v>0.2</v>
      </c>
      <c r="J278" s="145">
        <v>0</v>
      </c>
      <c r="K278" s="146"/>
      <c r="L278" s="2">
        <v>14</v>
      </c>
      <c r="M278" s="2">
        <v>8</v>
      </c>
      <c r="N278" s="2">
        <v>0.6</v>
      </c>
      <c r="O278" s="15">
        <v>21</v>
      </c>
    </row>
    <row r="279" spans="1:15" ht="16.5" thickBot="1" x14ac:dyDescent="0.3">
      <c r="A279" s="122"/>
      <c r="B279" s="64" t="s">
        <v>25</v>
      </c>
      <c r="C279" s="78">
        <f t="shared" ref="C279:J279" si="36">SUM(C272:C278)</f>
        <v>1000</v>
      </c>
      <c r="D279" s="78">
        <f t="shared" si="36"/>
        <v>31.150000000000006</v>
      </c>
      <c r="E279" s="78">
        <f t="shared" si="36"/>
        <v>26.919999999999995</v>
      </c>
      <c r="F279" s="78">
        <f t="shared" si="36"/>
        <v>121.27999999999999</v>
      </c>
      <c r="G279" s="78">
        <f t="shared" si="36"/>
        <v>855.74</v>
      </c>
      <c r="H279" s="78">
        <f t="shared" si="36"/>
        <v>0.25</v>
      </c>
      <c r="I279" s="78">
        <f t="shared" si="36"/>
        <v>8.86</v>
      </c>
      <c r="J279" s="141">
        <f t="shared" si="36"/>
        <v>105.2</v>
      </c>
      <c r="K279" s="142"/>
      <c r="L279" s="78">
        <f>SUM(L272:L278)</f>
        <v>133.23000000000002</v>
      </c>
      <c r="M279" s="78">
        <f>SUM(M272:M278)</f>
        <v>103.24000000000001</v>
      </c>
      <c r="N279" s="78">
        <f>SUM(N272:N278)</f>
        <v>6.4399999999999995</v>
      </c>
      <c r="O279" s="19">
        <f>SUM(O272:O278)</f>
        <v>70</v>
      </c>
    </row>
    <row r="280" spans="1:15" ht="16.5" customHeight="1" x14ac:dyDescent="0.25">
      <c r="A280" s="188" t="s">
        <v>99</v>
      </c>
      <c r="B280" s="62" t="s">
        <v>62</v>
      </c>
      <c r="C280" s="66">
        <v>250</v>
      </c>
      <c r="D280" s="66">
        <v>2.1</v>
      </c>
      <c r="E280" s="66">
        <v>7.48</v>
      </c>
      <c r="F280" s="66">
        <v>11.69</v>
      </c>
      <c r="G280" s="66">
        <v>122.96</v>
      </c>
      <c r="H280" s="66">
        <v>0.14000000000000001</v>
      </c>
      <c r="I280" s="66">
        <v>8.5</v>
      </c>
      <c r="J280" s="124">
        <v>0</v>
      </c>
      <c r="K280" s="125"/>
      <c r="L280" s="66">
        <v>32.14</v>
      </c>
      <c r="M280" s="66">
        <v>53.78</v>
      </c>
      <c r="N280" s="66">
        <v>0.09</v>
      </c>
      <c r="O280" s="15">
        <v>16.39</v>
      </c>
    </row>
    <row r="281" spans="1:15" ht="16.5" customHeight="1" x14ac:dyDescent="0.25">
      <c r="A281" s="188"/>
      <c r="B281" s="62" t="s">
        <v>45</v>
      </c>
      <c r="C281" s="66">
        <v>160</v>
      </c>
      <c r="D281" s="66">
        <v>27.53</v>
      </c>
      <c r="E281" s="66">
        <v>7.47</v>
      </c>
      <c r="F281" s="66">
        <v>21.95</v>
      </c>
      <c r="G281" s="7">
        <v>265</v>
      </c>
      <c r="H281" s="66">
        <v>0.21</v>
      </c>
      <c r="I281" s="66">
        <v>8.9700000000000006</v>
      </c>
      <c r="J281" s="124">
        <v>24</v>
      </c>
      <c r="K281" s="125"/>
      <c r="L281" s="66">
        <v>31.1</v>
      </c>
      <c r="M281" s="66">
        <v>65.7</v>
      </c>
      <c r="N281" s="66">
        <v>4.03</v>
      </c>
      <c r="O281" s="15">
        <v>42.09</v>
      </c>
    </row>
    <row r="282" spans="1:15" ht="18" customHeight="1" x14ac:dyDescent="0.25">
      <c r="A282" s="188"/>
      <c r="B282" s="62" t="s">
        <v>74</v>
      </c>
      <c r="C282" s="66">
        <v>200</v>
      </c>
      <c r="D282" s="66">
        <v>0.04</v>
      </c>
      <c r="E282" s="66">
        <v>0</v>
      </c>
      <c r="F282" s="66">
        <v>24.76</v>
      </c>
      <c r="G282" s="7">
        <v>94.2</v>
      </c>
      <c r="H282" s="66">
        <v>0.01</v>
      </c>
      <c r="I282" s="66">
        <v>1.08</v>
      </c>
      <c r="J282" s="124">
        <v>0</v>
      </c>
      <c r="K282" s="125"/>
      <c r="L282" s="7">
        <v>6.4</v>
      </c>
      <c r="M282" s="66">
        <v>0</v>
      </c>
      <c r="N282" s="66">
        <v>0.18</v>
      </c>
      <c r="O282" s="15">
        <v>5.96</v>
      </c>
    </row>
    <row r="283" spans="1:15" ht="17.25" customHeight="1" x14ac:dyDescent="0.25">
      <c r="A283" s="188"/>
      <c r="B283" s="62" t="s">
        <v>23</v>
      </c>
      <c r="C283" s="66">
        <v>40</v>
      </c>
      <c r="D283" s="66">
        <v>3.16</v>
      </c>
      <c r="E283" s="66">
        <v>0.4</v>
      </c>
      <c r="F283" s="66">
        <v>19.239999999999998</v>
      </c>
      <c r="G283" s="66">
        <v>95.6</v>
      </c>
      <c r="H283" s="66">
        <v>0</v>
      </c>
      <c r="I283" s="66">
        <v>0</v>
      </c>
      <c r="J283" s="124">
        <v>0</v>
      </c>
      <c r="K283" s="125"/>
      <c r="L283" s="66">
        <v>9.1999999999999993</v>
      </c>
      <c r="M283" s="66">
        <v>13.2</v>
      </c>
      <c r="N283" s="66">
        <v>0.8</v>
      </c>
      <c r="O283" s="16">
        <v>2.73</v>
      </c>
    </row>
    <row r="284" spans="1:15" ht="16.5" customHeight="1" thickBot="1" x14ac:dyDescent="0.3">
      <c r="A284" s="189"/>
      <c r="B284" s="80" t="s">
        <v>24</v>
      </c>
      <c r="C284" s="2">
        <v>30</v>
      </c>
      <c r="D284" s="2">
        <v>1.96</v>
      </c>
      <c r="E284" s="2">
        <v>0.4</v>
      </c>
      <c r="F284" s="2">
        <v>18.399999999999999</v>
      </c>
      <c r="G284" s="2">
        <v>88</v>
      </c>
      <c r="H284" s="2">
        <v>0</v>
      </c>
      <c r="I284" s="2">
        <v>0</v>
      </c>
      <c r="J284" s="152">
        <v>0</v>
      </c>
      <c r="K284" s="153"/>
      <c r="L284" s="2">
        <v>7.2</v>
      </c>
      <c r="M284" s="2">
        <v>8</v>
      </c>
      <c r="N284" s="2">
        <v>1.1599999999999999</v>
      </c>
      <c r="O284" s="93">
        <v>2.83</v>
      </c>
    </row>
    <row r="285" spans="1:15" ht="16.5" thickBot="1" x14ac:dyDescent="0.3">
      <c r="A285" s="92"/>
      <c r="B285" s="17" t="s">
        <v>25</v>
      </c>
      <c r="C285" s="78">
        <f t="shared" ref="C285:J285" si="37">SUM(C280:C284)</f>
        <v>680</v>
      </c>
      <c r="D285" s="78">
        <f t="shared" si="37"/>
        <v>34.79</v>
      </c>
      <c r="E285" s="78">
        <f t="shared" si="37"/>
        <v>15.75</v>
      </c>
      <c r="F285" s="78">
        <f t="shared" si="37"/>
        <v>96.039999999999992</v>
      </c>
      <c r="G285" s="78">
        <f t="shared" si="37"/>
        <v>665.76</v>
      </c>
      <c r="H285" s="78">
        <f t="shared" si="37"/>
        <v>0.36</v>
      </c>
      <c r="I285" s="78">
        <f t="shared" si="37"/>
        <v>18.549999999999997</v>
      </c>
      <c r="J285" s="141">
        <f t="shared" si="37"/>
        <v>24</v>
      </c>
      <c r="K285" s="142"/>
      <c r="L285" s="78">
        <f>SUM(L280:L284)</f>
        <v>86.04</v>
      </c>
      <c r="M285" s="78">
        <f>SUM(M280:M284)</f>
        <v>140.68</v>
      </c>
      <c r="N285" s="40">
        <f>SUM(N280:N284)</f>
        <v>6.26</v>
      </c>
      <c r="O285" s="19">
        <f>SUM(O280:O284)</f>
        <v>70</v>
      </c>
    </row>
    <row r="286" spans="1:15" ht="16.5" thickBot="1" x14ac:dyDescent="0.3">
      <c r="A286" s="91"/>
      <c r="B286" s="37" t="s">
        <v>47</v>
      </c>
      <c r="C286" s="78">
        <f t="shared" ref="C286:J286" si="38">C221+C228+C235+C242+C250+C257+C264+C271+C279+C285</f>
        <v>8330</v>
      </c>
      <c r="D286" s="78">
        <f t="shared" si="38"/>
        <v>370.64000000000004</v>
      </c>
      <c r="E286" s="23">
        <f t="shared" si="38"/>
        <v>241.69999999999996</v>
      </c>
      <c r="F286" s="23">
        <f t="shared" si="38"/>
        <v>1348.55</v>
      </c>
      <c r="G286" s="106">
        <f t="shared" si="38"/>
        <v>7968.2699999999995</v>
      </c>
      <c r="H286" s="23">
        <f t="shared" si="38"/>
        <v>4.9270000000000005</v>
      </c>
      <c r="I286" s="78">
        <f t="shared" si="38"/>
        <v>339.37</v>
      </c>
      <c r="J286" s="141">
        <f t="shared" si="38"/>
        <v>452.58099999999996</v>
      </c>
      <c r="K286" s="142"/>
      <c r="L286" s="23">
        <f>L221+L228+L235+L242+L250+L257+L264+L271+L279+L285</f>
        <v>1584.6699999999996</v>
      </c>
      <c r="M286" s="78">
        <f>M221+M228+M235+M242+M250+M257+M264+M271+M279+M285</f>
        <v>1384</v>
      </c>
      <c r="N286" s="23">
        <f>N221+N228+N235+N242+N250+N257+N264+N271+N279+N285</f>
        <v>71.352000000000004</v>
      </c>
      <c r="O286" s="19">
        <v>700</v>
      </c>
    </row>
    <row r="287" spans="1:15" ht="16.5" thickBot="1" x14ac:dyDescent="0.3">
      <c r="A287" s="35"/>
      <c r="B287" s="37" t="s">
        <v>49</v>
      </c>
      <c r="C287" s="44"/>
      <c r="D287" s="23">
        <f t="shared" ref="D287:J287" si="39">D286/10</f>
        <v>37.064000000000007</v>
      </c>
      <c r="E287" s="78">
        <f t="shared" si="39"/>
        <v>24.169999999999995</v>
      </c>
      <c r="F287" s="23">
        <f t="shared" si="39"/>
        <v>134.85499999999999</v>
      </c>
      <c r="G287" s="78">
        <f t="shared" si="39"/>
        <v>796.827</v>
      </c>
      <c r="H287" s="23">
        <f t="shared" si="39"/>
        <v>0.49270000000000003</v>
      </c>
      <c r="I287" s="78">
        <f t="shared" si="39"/>
        <v>33.936999999999998</v>
      </c>
      <c r="J287" s="141">
        <f t="shared" si="39"/>
        <v>45.258099999999999</v>
      </c>
      <c r="K287" s="142"/>
      <c r="L287" s="23">
        <f>L286/10</f>
        <v>158.46699999999996</v>
      </c>
      <c r="M287" s="78">
        <f>M286/10</f>
        <v>138.4</v>
      </c>
      <c r="N287" s="23">
        <f>N286/10</f>
        <v>7.1352000000000002</v>
      </c>
      <c r="O287" s="19">
        <v>70</v>
      </c>
    </row>
    <row r="288" spans="1:15" ht="16.5" thickBot="1" x14ac:dyDescent="0.3">
      <c r="A288" s="35"/>
      <c r="B288" s="37" t="s">
        <v>48</v>
      </c>
      <c r="C288" s="44"/>
      <c r="D288" s="23">
        <f t="shared" ref="D288:J288" si="40">D286/10</f>
        <v>37.064000000000007</v>
      </c>
      <c r="E288" s="23">
        <f t="shared" si="40"/>
        <v>24.169999999999995</v>
      </c>
      <c r="F288" s="23">
        <f t="shared" si="40"/>
        <v>134.85499999999999</v>
      </c>
      <c r="G288" s="23">
        <f t="shared" si="40"/>
        <v>796.827</v>
      </c>
      <c r="H288" s="23">
        <f t="shared" si="40"/>
        <v>0.49270000000000003</v>
      </c>
      <c r="I288" s="78">
        <f t="shared" si="40"/>
        <v>33.936999999999998</v>
      </c>
      <c r="J288" s="147">
        <f t="shared" si="40"/>
        <v>45.258099999999999</v>
      </c>
      <c r="K288" s="148"/>
      <c r="L288" s="23">
        <f t="shared" ref="L288:N289" si="41">L286/10</f>
        <v>158.46699999999996</v>
      </c>
      <c r="M288" s="78">
        <f t="shared" si="41"/>
        <v>138.4</v>
      </c>
      <c r="N288" s="23">
        <f t="shared" si="41"/>
        <v>7.1352000000000002</v>
      </c>
      <c r="O288" s="19">
        <v>70</v>
      </c>
    </row>
    <row r="289" spans="1:15" ht="16.5" thickBot="1" x14ac:dyDescent="0.3">
      <c r="A289" s="35"/>
      <c r="B289" s="37" t="s">
        <v>48</v>
      </c>
      <c r="C289" s="44"/>
      <c r="D289" s="23">
        <f t="shared" ref="D289:J289" si="42">D287/10</f>
        <v>3.7064000000000008</v>
      </c>
      <c r="E289" s="23">
        <f t="shared" si="42"/>
        <v>2.4169999999999994</v>
      </c>
      <c r="F289" s="23">
        <f t="shared" si="42"/>
        <v>13.485499999999998</v>
      </c>
      <c r="G289" s="78">
        <f t="shared" si="42"/>
        <v>79.682699999999997</v>
      </c>
      <c r="H289" s="23">
        <f t="shared" si="42"/>
        <v>4.9270000000000001E-2</v>
      </c>
      <c r="I289" s="78">
        <f t="shared" si="42"/>
        <v>3.3936999999999999</v>
      </c>
      <c r="J289" s="147">
        <f t="shared" si="42"/>
        <v>4.5258099999999999</v>
      </c>
      <c r="K289" s="148"/>
      <c r="L289" s="23">
        <f t="shared" si="41"/>
        <v>15.846699999999995</v>
      </c>
      <c r="M289" s="78">
        <f t="shared" si="41"/>
        <v>13.84</v>
      </c>
      <c r="N289" s="23">
        <f t="shared" si="41"/>
        <v>0.71352000000000004</v>
      </c>
      <c r="O289" s="19">
        <v>70</v>
      </c>
    </row>
    <row r="297" spans="1:15" x14ac:dyDescent="0.25">
      <c r="I297" t="s">
        <v>100</v>
      </c>
    </row>
    <row r="306" spans="1:15" x14ac:dyDescent="0.25">
      <c r="D306" s="150" t="s">
        <v>83</v>
      </c>
      <c r="E306" s="151"/>
      <c r="F306" s="151"/>
      <c r="G306" s="151"/>
      <c r="H306" s="151"/>
      <c r="I306" s="151"/>
    </row>
    <row r="307" spans="1:15" x14ac:dyDescent="0.25">
      <c r="D307" s="151"/>
      <c r="E307" s="151"/>
      <c r="F307" s="151"/>
      <c r="G307" s="151"/>
      <c r="H307" s="151"/>
      <c r="I307" s="151"/>
    </row>
    <row r="309" spans="1:15" ht="16.5" x14ac:dyDescent="0.25">
      <c r="J309" s="156"/>
      <c r="K309" s="156"/>
      <c r="L309" s="156"/>
      <c r="M309" s="156"/>
      <c r="N309" s="8"/>
      <c r="O309" s="8"/>
    </row>
    <row r="310" spans="1:15" ht="16.5" x14ac:dyDescent="0.25">
      <c r="I310" s="156"/>
      <c r="J310" s="156"/>
      <c r="K310" s="156"/>
      <c r="L310" s="156"/>
      <c r="M310" s="156"/>
      <c r="N310" s="8"/>
      <c r="O310" s="8"/>
    </row>
    <row r="311" spans="1:15" ht="16.5" x14ac:dyDescent="0.25">
      <c r="I311" s="156"/>
      <c r="J311" s="156"/>
      <c r="K311" s="156"/>
      <c r="L311" s="156"/>
      <c r="M311" s="156"/>
      <c r="N311" s="156"/>
      <c r="O311" s="156"/>
    </row>
    <row r="312" spans="1:15" ht="16.5" x14ac:dyDescent="0.25">
      <c r="I312" s="157"/>
      <c r="J312" s="157"/>
      <c r="K312" s="157"/>
      <c r="L312" s="157"/>
      <c r="M312" s="157"/>
      <c r="N312" s="157"/>
      <c r="O312" s="157"/>
    </row>
    <row r="313" spans="1:15" ht="16.5" x14ac:dyDescent="0.25">
      <c r="I313" s="157"/>
      <c r="J313" s="157"/>
      <c r="K313" s="157"/>
      <c r="L313" s="157"/>
      <c r="M313" s="157"/>
      <c r="N313" s="157"/>
      <c r="O313" s="157"/>
    </row>
    <row r="314" spans="1:15" ht="16.5" x14ac:dyDescent="0.25">
      <c r="A314" s="154"/>
      <c r="B314" s="154"/>
      <c r="C314" s="154"/>
      <c r="D314" s="154"/>
      <c r="E314" s="154"/>
      <c r="F314" s="154"/>
      <c r="G314" s="154"/>
      <c r="H314" s="154"/>
      <c r="I314" s="154"/>
      <c r="J314" s="154"/>
      <c r="K314" s="154"/>
      <c r="L314" s="154"/>
      <c r="M314" s="154"/>
      <c r="N314" s="154"/>
      <c r="O314" s="154"/>
    </row>
    <row r="315" spans="1:15" ht="16.5" x14ac:dyDescent="0.25">
      <c r="E315" s="154"/>
      <c r="F315" s="154"/>
      <c r="G315" s="154"/>
      <c r="H315" s="154"/>
    </row>
    <row r="316" spans="1:15" ht="15.75" thickBot="1" x14ac:dyDescent="0.3"/>
    <row r="317" spans="1:15" ht="16.5" thickBot="1" x14ac:dyDescent="0.3">
      <c r="A317" s="130"/>
      <c r="B317" s="132"/>
      <c r="C317" s="31"/>
      <c r="D317" s="134"/>
      <c r="E317" s="135"/>
      <c r="F317" s="135"/>
      <c r="G317" s="136"/>
      <c r="H317" s="134"/>
      <c r="I317" s="135"/>
      <c r="J317" s="135"/>
      <c r="K317" s="136"/>
      <c r="L317" s="134"/>
      <c r="M317" s="135"/>
      <c r="N317" s="136"/>
      <c r="O317" s="26"/>
    </row>
    <row r="318" spans="1:15" ht="16.5" thickBot="1" x14ac:dyDescent="0.3">
      <c r="A318" s="131"/>
      <c r="B318" s="133"/>
      <c r="C318" s="32"/>
      <c r="D318" s="29"/>
      <c r="E318" s="29"/>
      <c r="F318" s="30"/>
      <c r="G318" s="28"/>
      <c r="H318" s="27"/>
      <c r="I318" s="27"/>
      <c r="J318" s="134"/>
      <c r="K318" s="136"/>
      <c r="L318" s="27"/>
      <c r="M318" s="27"/>
      <c r="N318" s="27"/>
      <c r="O318" s="27"/>
    </row>
    <row r="319" spans="1:15" ht="15.75" x14ac:dyDescent="0.25">
      <c r="A319" s="127"/>
      <c r="B319" s="58"/>
      <c r="C319" s="11"/>
      <c r="D319" s="11"/>
      <c r="E319" s="11"/>
      <c r="F319" s="11"/>
      <c r="G319" s="12"/>
      <c r="H319" s="13"/>
      <c r="I319" s="11"/>
      <c r="J319" s="179"/>
      <c r="K319" s="180"/>
      <c r="L319" s="12"/>
      <c r="M319" s="12"/>
      <c r="N319" s="12"/>
      <c r="O319" s="14"/>
    </row>
    <row r="320" spans="1:15" ht="15.75" x14ac:dyDescent="0.25">
      <c r="A320" s="118"/>
      <c r="B320" s="59"/>
      <c r="C320" s="3"/>
      <c r="D320" s="7"/>
      <c r="E320" s="7"/>
      <c r="F320" s="7"/>
      <c r="G320" s="7"/>
      <c r="H320" s="7"/>
      <c r="I320" s="7"/>
      <c r="J320" s="162"/>
      <c r="K320" s="163"/>
      <c r="L320" s="7"/>
      <c r="M320" s="7"/>
      <c r="N320" s="7"/>
      <c r="O320" s="15"/>
    </row>
    <row r="321" spans="1:15" ht="15.75" x14ac:dyDescent="0.25">
      <c r="A321" s="118"/>
      <c r="B321" s="59"/>
      <c r="C321" s="3"/>
      <c r="D321" s="7"/>
      <c r="E321" s="3"/>
      <c r="F321" s="7"/>
      <c r="G321" s="9"/>
      <c r="H321" s="6"/>
      <c r="I321" s="6"/>
      <c r="J321" s="164"/>
      <c r="K321" s="165"/>
      <c r="L321" s="7"/>
      <c r="M321" s="6"/>
      <c r="N321" s="7"/>
      <c r="O321" s="15"/>
    </row>
    <row r="322" spans="1:15" ht="15.75" x14ac:dyDescent="0.25">
      <c r="A322" s="118"/>
      <c r="B322" s="59"/>
      <c r="C322" s="3"/>
      <c r="D322" s="3"/>
      <c r="E322" s="3"/>
      <c r="F322" s="6"/>
      <c r="G322" s="3"/>
      <c r="H322" s="3"/>
      <c r="I322" s="3"/>
      <c r="J322" s="164"/>
      <c r="K322" s="165"/>
      <c r="L322" s="6"/>
      <c r="M322" s="3"/>
      <c r="N322" s="3"/>
      <c r="O322" s="15"/>
    </row>
    <row r="323" spans="1:15" ht="16.5" thickBot="1" x14ac:dyDescent="0.3">
      <c r="A323" s="118"/>
      <c r="B323" s="59"/>
      <c r="C323" s="3"/>
      <c r="D323" s="3"/>
      <c r="E323" s="3"/>
      <c r="F323" s="3"/>
      <c r="G323" s="3"/>
      <c r="H323" s="7"/>
      <c r="I323" s="7"/>
      <c r="J323" s="186"/>
      <c r="K323" s="187"/>
      <c r="L323" s="3"/>
      <c r="M323" s="3"/>
      <c r="N323" s="3"/>
      <c r="O323" s="15"/>
    </row>
    <row r="324" spans="1:15" ht="16.5" thickBot="1" x14ac:dyDescent="0.3">
      <c r="A324" s="119"/>
      <c r="B324" s="17"/>
      <c r="C324" s="41"/>
      <c r="D324" s="41"/>
      <c r="E324" s="41"/>
      <c r="F324" s="41"/>
      <c r="G324" s="23"/>
      <c r="H324" s="23"/>
      <c r="I324" s="41"/>
      <c r="J324" s="147"/>
      <c r="K324" s="148"/>
      <c r="L324" s="23"/>
      <c r="M324" s="41"/>
      <c r="N324" s="23"/>
      <c r="O324" s="19"/>
    </row>
    <row r="325" spans="1:15" ht="15.75" x14ac:dyDescent="0.25">
      <c r="A325" s="127"/>
      <c r="B325" s="10"/>
      <c r="C325" s="11"/>
      <c r="D325" s="11"/>
      <c r="E325" s="11"/>
      <c r="F325" s="11"/>
      <c r="G325" s="11"/>
      <c r="H325" s="12"/>
      <c r="I325" s="11"/>
      <c r="J325" s="139"/>
      <c r="K325" s="140"/>
      <c r="L325" s="11"/>
      <c r="M325" s="11"/>
      <c r="N325" s="11"/>
      <c r="O325" s="14"/>
    </row>
    <row r="326" spans="1:15" ht="15.75" x14ac:dyDescent="0.25">
      <c r="A326" s="118"/>
      <c r="B326" s="81"/>
      <c r="C326" s="63"/>
      <c r="D326" s="63"/>
      <c r="E326" s="63"/>
      <c r="F326" s="63"/>
      <c r="G326" s="63"/>
      <c r="H326" s="63"/>
      <c r="I326" s="90"/>
      <c r="J326" s="137"/>
      <c r="K326" s="138"/>
      <c r="L326" s="90"/>
      <c r="M326" s="90"/>
      <c r="N326" s="63"/>
      <c r="O326" s="15"/>
    </row>
    <row r="327" spans="1:15" ht="15.75" x14ac:dyDescent="0.25">
      <c r="A327" s="118"/>
      <c r="B327" s="4"/>
      <c r="C327" s="3"/>
      <c r="D327" s="7"/>
      <c r="E327" s="6"/>
      <c r="F327" s="7"/>
      <c r="G327" s="6"/>
      <c r="H327" s="3"/>
      <c r="I327" s="6"/>
      <c r="J327" s="124"/>
      <c r="K327" s="125"/>
      <c r="L327" s="6"/>
      <c r="M327" s="6"/>
      <c r="N327" s="6"/>
      <c r="O327" s="15"/>
    </row>
    <row r="328" spans="1:15" ht="15.75" x14ac:dyDescent="0.25">
      <c r="A328" s="118"/>
      <c r="B328" s="4"/>
      <c r="C328" s="3"/>
      <c r="D328" s="7"/>
      <c r="E328" s="3"/>
      <c r="F328" s="7"/>
      <c r="G328" s="9"/>
      <c r="H328" s="6"/>
      <c r="I328" s="6"/>
      <c r="J328" s="164"/>
      <c r="K328" s="165"/>
      <c r="L328" s="7"/>
      <c r="M328" s="6"/>
      <c r="N328" s="7"/>
      <c r="O328" s="15"/>
    </row>
    <row r="329" spans="1:15" ht="16.5" thickBot="1" x14ac:dyDescent="0.3">
      <c r="A329" s="118"/>
      <c r="B329" s="4"/>
      <c r="C329" s="3"/>
      <c r="D329" s="3"/>
      <c r="E329" s="3"/>
      <c r="F329" s="3"/>
      <c r="G329" s="3"/>
      <c r="H329" s="3"/>
      <c r="I329" s="3"/>
      <c r="J329" s="152"/>
      <c r="K329" s="153"/>
      <c r="L329" s="3"/>
      <c r="M329" s="3"/>
      <c r="N329" s="3"/>
      <c r="O329" s="15"/>
    </row>
    <row r="330" spans="1:15" ht="16.5" thickBot="1" x14ac:dyDescent="0.3">
      <c r="A330" s="119"/>
      <c r="B330" s="17"/>
      <c r="C330" s="41"/>
      <c r="D330" s="41"/>
      <c r="E330" s="41"/>
      <c r="F330" s="41"/>
      <c r="G330" s="23"/>
      <c r="H330" s="23"/>
      <c r="I330" s="41"/>
      <c r="J330" s="141"/>
      <c r="K330" s="142"/>
      <c r="L330" s="23"/>
      <c r="M330" s="23"/>
      <c r="N330" s="23"/>
      <c r="O330" s="19"/>
    </row>
    <row r="331" spans="1:15" ht="15.75" x14ac:dyDescent="0.25">
      <c r="A331" s="127"/>
      <c r="B331" s="10"/>
      <c r="C331" s="11"/>
      <c r="D331" s="3"/>
      <c r="E331" s="3"/>
      <c r="F331" s="3"/>
      <c r="G331" s="3"/>
      <c r="H331" s="3"/>
      <c r="I331" s="3"/>
      <c r="J331" s="143"/>
      <c r="K331" s="144"/>
      <c r="L331" s="3"/>
      <c r="M331" s="3"/>
      <c r="N331" s="3"/>
      <c r="O331" s="14"/>
    </row>
    <row r="332" spans="1:15" ht="15.75" x14ac:dyDescent="0.25">
      <c r="A332" s="118"/>
      <c r="B332" s="4"/>
      <c r="C332" s="3"/>
      <c r="D332" s="3"/>
      <c r="E332" s="3"/>
      <c r="F332" s="3"/>
      <c r="G332" s="3"/>
      <c r="H332" s="3"/>
      <c r="I332" s="3"/>
      <c r="J332" s="124"/>
      <c r="K332" s="125"/>
      <c r="L332" s="3"/>
      <c r="M332" s="3"/>
      <c r="N332" s="3"/>
      <c r="O332" s="15"/>
    </row>
    <row r="333" spans="1:15" ht="15.75" x14ac:dyDescent="0.25">
      <c r="A333" s="118"/>
      <c r="B333" s="4"/>
      <c r="C333" s="3"/>
      <c r="D333" s="3"/>
      <c r="E333" s="6"/>
      <c r="F333" s="3"/>
      <c r="G333" s="3"/>
      <c r="H333" s="7"/>
      <c r="I333" s="7"/>
      <c r="J333" s="162"/>
      <c r="K333" s="163"/>
      <c r="L333" s="3"/>
      <c r="M333" s="7"/>
      <c r="N333" s="3"/>
      <c r="O333" s="15"/>
    </row>
    <row r="334" spans="1:15" ht="15.75" x14ac:dyDescent="0.25">
      <c r="A334" s="118"/>
      <c r="B334" s="4"/>
      <c r="C334" s="3"/>
      <c r="D334" s="7"/>
      <c r="E334" s="3"/>
      <c r="F334" s="7"/>
      <c r="G334" s="9"/>
      <c r="H334" s="6"/>
      <c r="I334" s="6"/>
      <c r="J334" s="164"/>
      <c r="K334" s="165"/>
      <c r="L334" s="7"/>
      <c r="M334" s="6"/>
      <c r="N334" s="7"/>
      <c r="O334" s="15"/>
    </row>
    <row r="335" spans="1:15" ht="16.5" thickBot="1" x14ac:dyDescent="0.3">
      <c r="A335" s="118"/>
      <c r="B335" s="4"/>
      <c r="C335" s="3"/>
      <c r="D335" s="3"/>
      <c r="E335" s="3"/>
      <c r="F335" s="3"/>
      <c r="G335" s="3"/>
      <c r="H335" s="3"/>
      <c r="I335" s="3"/>
      <c r="J335" s="152"/>
      <c r="K335" s="153"/>
      <c r="L335" s="3"/>
      <c r="M335" s="3"/>
      <c r="N335" s="3"/>
      <c r="O335" s="15"/>
    </row>
    <row r="336" spans="1:15" ht="16.5" thickBot="1" x14ac:dyDescent="0.3">
      <c r="A336" s="119"/>
      <c r="B336" s="17"/>
      <c r="C336" s="41"/>
      <c r="D336" s="41"/>
      <c r="E336" s="41"/>
      <c r="F336" s="41"/>
      <c r="G336" s="23"/>
      <c r="H336" s="23"/>
      <c r="I336" s="41"/>
      <c r="J336" s="147"/>
      <c r="K336" s="148"/>
      <c r="L336" s="23"/>
      <c r="M336" s="41"/>
      <c r="N336" s="23"/>
      <c r="O336" s="19"/>
    </row>
    <row r="337" spans="1:15" ht="15.75" x14ac:dyDescent="0.25">
      <c r="A337" s="127"/>
      <c r="B337" s="10"/>
      <c r="C337" s="11"/>
      <c r="D337" s="11"/>
      <c r="E337" s="11"/>
      <c r="F337" s="11"/>
      <c r="G337" s="11"/>
      <c r="H337" s="65"/>
      <c r="I337" s="65"/>
      <c r="J337" s="166"/>
      <c r="K337" s="167"/>
      <c r="L337" s="65"/>
      <c r="M337" s="65"/>
      <c r="N337" s="65"/>
      <c r="O337" s="14"/>
    </row>
    <row r="338" spans="1:15" ht="15.75" x14ac:dyDescent="0.25">
      <c r="A338" s="118"/>
      <c r="B338" s="4"/>
      <c r="C338" s="3"/>
      <c r="D338" s="3"/>
      <c r="E338" s="3"/>
      <c r="F338" s="3"/>
      <c r="G338" s="3"/>
      <c r="H338" s="3"/>
      <c r="I338" s="7"/>
      <c r="J338" s="124"/>
      <c r="K338" s="125"/>
      <c r="L338" s="6"/>
      <c r="M338" s="6"/>
      <c r="N338" s="3"/>
      <c r="O338" s="15"/>
    </row>
    <row r="339" spans="1:15" ht="15.75" x14ac:dyDescent="0.25">
      <c r="A339" s="118"/>
      <c r="B339" s="4"/>
      <c r="C339" s="3"/>
      <c r="D339" s="7"/>
      <c r="E339" s="3"/>
      <c r="F339" s="7"/>
      <c r="G339" s="9"/>
      <c r="H339" s="6"/>
      <c r="I339" s="6"/>
      <c r="J339" s="164"/>
      <c r="K339" s="165"/>
      <c r="L339" s="7"/>
      <c r="M339" s="6"/>
      <c r="N339" s="7"/>
      <c r="O339" s="15"/>
    </row>
    <row r="340" spans="1:15" ht="16.5" thickBot="1" x14ac:dyDescent="0.3">
      <c r="A340" s="118"/>
      <c r="B340" s="4"/>
      <c r="C340" s="3"/>
      <c r="D340" s="3"/>
      <c r="E340" s="3"/>
      <c r="F340" s="3"/>
      <c r="G340" s="3"/>
      <c r="H340" s="3"/>
      <c r="I340" s="3"/>
      <c r="J340" s="152"/>
      <c r="K340" s="153"/>
      <c r="L340" s="3"/>
      <c r="M340" s="3"/>
      <c r="N340" s="3"/>
      <c r="O340" s="15"/>
    </row>
    <row r="341" spans="1:15" ht="16.5" thickBot="1" x14ac:dyDescent="0.3">
      <c r="A341" s="119"/>
      <c r="B341" s="17"/>
      <c r="C341" s="41"/>
      <c r="D341" s="41"/>
      <c r="E341" s="41"/>
      <c r="F341" s="41"/>
      <c r="G341" s="23"/>
      <c r="H341" s="24"/>
      <c r="I341" s="41"/>
      <c r="J341" s="141"/>
      <c r="K341" s="142"/>
      <c r="L341" s="23"/>
      <c r="M341" s="23"/>
      <c r="N341" s="23"/>
      <c r="O341" s="19"/>
    </row>
    <row r="342" spans="1:15" ht="15.75" x14ac:dyDescent="0.25">
      <c r="A342" s="127"/>
      <c r="B342" s="10"/>
      <c r="C342" s="11"/>
      <c r="D342" s="12"/>
      <c r="E342" s="11"/>
      <c r="F342" s="11"/>
      <c r="G342" s="11"/>
      <c r="H342" s="12"/>
      <c r="I342" s="11"/>
      <c r="J342" s="143"/>
      <c r="K342" s="144"/>
      <c r="L342" s="11"/>
      <c r="M342" s="12"/>
      <c r="N342" s="11"/>
      <c r="O342" s="14"/>
    </row>
    <row r="343" spans="1:15" ht="15.75" x14ac:dyDescent="0.25">
      <c r="A343" s="118"/>
      <c r="B343" s="4"/>
      <c r="C343" s="3"/>
      <c r="D343" s="7"/>
      <c r="E343" s="7"/>
      <c r="F343" s="7"/>
      <c r="G343" s="7"/>
      <c r="H343" s="7"/>
      <c r="I343" s="7"/>
      <c r="J343" s="162"/>
      <c r="K343" s="163"/>
      <c r="L343" s="7"/>
      <c r="M343" s="7"/>
      <c r="N343" s="7"/>
      <c r="O343" s="15"/>
    </row>
    <row r="344" spans="1:15" ht="15.75" x14ac:dyDescent="0.25">
      <c r="A344" s="118"/>
      <c r="B344" s="4"/>
      <c r="C344" s="3"/>
      <c r="D344" s="7"/>
      <c r="E344" s="3"/>
      <c r="F344" s="7"/>
      <c r="G344" s="9"/>
      <c r="H344" s="6"/>
      <c r="I344" s="6"/>
      <c r="J344" s="164"/>
      <c r="K344" s="165"/>
      <c r="L344" s="7"/>
      <c r="M344" s="6"/>
      <c r="N344" s="7"/>
      <c r="O344" s="15"/>
    </row>
    <row r="345" spans="1:15" ht="16.5" thickBot="1" x14ac:dyDescent="0.3">
      <c r="A345" s="118"/>
      <c r="B345" s="4"/>
      <c r="C345" s="3"/>
      <c r="D345" s="3"/>
      <c r="E345" s="3"/>
      <c r="F345" s="3"/>
      <c r="G345" s="3"/>
      <c r="H345" s="3"/>
      <c r="I345" s="3"/>
      <c r="J345" s="152"/>
      <c r="K345" s="153"/>
      <c r="L345" s="3"/>
      <c r="M345" s="3"/>
      <c r="N345" s="3"/>
      <c r="O345" s="15"/>
    </row>
    <row r="346" spans="1:15" ht="16.5" thickBot="1" x14ac:dyDescent="0.3">
      <c r="A346" s="119"/>
      <c r="B346" s="17"/>
      <c r="C346" s="41"/>
      <c r="D346" s="41"/>
      <c r="E346" s="41"/>
      <c r="F346" s="23"/>
      <c r="G346" s="23"/>
      <c r="H346" s="23"/>
      <c r="I346" s="41"/>
      <c r="J346" s="141"/>
      <c r="K346" s="142"/>
      <c r="L346" s="23"/>
      <c r="M346" s="23"/>
      <c r="N346" s="23"/>
      <c r="O346" s="19"/>
    </row>
    <row r="347" spans="1:15" ht="15.75" x14ac:dyDescent="0.25">
      <c r="A347" s="127"/>
      <c r="B347" s="61"/>
      <c r="C347" s="11"/>
      <c r="D347" s="65"/>
      <c r="E347" s="65"/>
      <c r="F347" s="65"/>
      <c r="G347" s="65"/>
      <c r="H347" s="65"/>
      <c r="I347" s="65"/>
      <c r="J347" s="166"/>
      <c r="K347" s="167"/>
      <c r="L347" s="65"/>
      <c r="M347" s="65"/>
      <c r="N347" s="65"/>
      <c r="O347" s="14"/>
    </row>
    <row r="348" spans="1:15" ht="15.75" x14ac:dyDescent="0.25">
      <c r="A348" s="118"/>
      <c r="B348" s="62"/>
      <c r="C348" s="3"/>
      <c r="D348" s="7"/>
      <c r="E348" s="7"/>
      <c r="F348" s="7"/>
      <c r="G348" s="7"/>
      <c r="H348" s="7"/>
      <c r="I348" s="7"/>
      <c r="J348" s="162"/>
      <c r="K348" s="163"/>
      <c r="L348" s="7"/>
      <c r="M348" s="7"/>
      <c r="N348" s="7"/>
      <c r="O348" s="15"/>
    </row>
    <row r="349" spans="1:15" ht="15.75" x14ac:dyDescent="0.25">
      <c r="A349" s="118"/>
      <c r="B349" s="62"/>
      <c r="C349" s="3"/>
      <c r="D349" s="7"/>
      <c r="E349" s="3"/>
      <c r="F349" s="7"/>
      <c r="G349" s="9"/>
      <c r="H349" s="6"/>
      <c r="I349" s="6"/>
      <c r="J349" s="164"/>
      <c r="K349" s="165"/>
      <c r="L349" s="7"/>
      <c r="M349" s="6"/>
      <c r="N349" s="7"/>
      <c r="O349" s="15"/>
    </row>
    <row r="350" spans="1:15" ht="15.75" x14ac:dyDescent="0.25">
      <c r="A350" s="118"/>
      <c r="B350" s="62"/>
      <c r="C350" s="3"/>
      <c r="D350" s="3"/>
      <c r="E350" s="3"/>
      <c r="F350" s="6"/>
      <c r="G350" s="3"/>
      <c r="H350" s="3"/>
      <c r="I350" s="3"/>
      <c r="J350" s="164"/>
      <c r="K350" s="165"/>
      <c r="L350" s="6"/>
      <c r="M350" s="3"/>
      <c r="N350" s="3"/>
      <c r="O350" s="15"/>
    </row>
    <row r="351" spans="1:15" ht="16.5" thickBot="1" x14ac:dyDescent="0.3">
      <c r="A351" s="118"/>
      <c r="B351" s="62"/>
      <c r="C351" s="3"/>
      <c r="D351" s="3"/>
      <c r="E351" s="3"/>
      <c r="F351" s="3"/>
      <c r="G351" s="3"/>
      <c r="H351" s="3"/>
      <c r="I351" s="3"/>
      <c r="J351" s="152"/>
      <c r="K351" s="153"/>
      <c r="L351" s="3"/>
      <c r="M351" s="3"/>
      <c r="N351" s="3"/>
      <c r="O351" s="15"/>
    </row>
    <row r="352" spans="1:15" ht="16.5" thickBot="1" x14ac:dyDescent="0.3">
      <c r="A352" s="119"/>
      <c r="B352" s="17"/>
      <c r="C352" s="41"/>
      <c r="D352" s="41"/>
      <c r="E352" s="41"/>
      <c r="F352" s="41"/>
      <c r="G352" s="23"/>
      <c r="H352" s="24"/>
      <c r="I352" s="41"/>
      <c r="J352" s="147"/>
      <c r="K352" s="148"/>
      <c r="L352" s="23"/>
      <c r="M352" s="41"/>
      <c r="N352" s="23"/>
      <c r="O352" s="19"/>
    </row>
    <row r="353" spans="1:15" ht="15.75" x14ac:dyDescent="0.25">
      <c r="A353" s="127"/>
      <c r="B353" s="61"/>
      <c r="C353" s="11"/>
      <c r="D353" s="11"/>
      <c r="E353" s="11"/>
      <c r="F353" s="11"/>
      <c r="G353" s="11"/>
      <c r="H353" s="65"/>
      <c r="I353" s="65"/>
      <c r="J353" s="166"/>
      <c r="K353" s="167"/>
      <c r="L353" s="65"/>
      <c r="M353" s="65"/>
      <c r="N353" s="65"/>
      <c r="O353" s="14"/>
    </row>
    <row r="354" spans="1:15" ht="15.75" x14ac:dyDescent="0.25">
      <c r="A354" s="118"/>
      <c r="B354" s="62"/>
      <c r="C354" s="3"/>
      <c r="D354" s="3"/>
      <c r="E354" s="3"/>
      <c r="F354" s="3"/>
      <c r="G354" s="3"/>
      <c r="H354" s="63"/>
      <c r="I354" s="63"/>
      <c r="J354" s="128"/>
      <c r="K354" s="129"/>
      <c r="L354" s="63"/>
      <c r="M354" s="63"/>
      <c r="N354" s="63"/>
      <c r="O354" s="15"/>
    </row>
    <row r="355" spans="1:15" ht="15.75" x14ac:dyDescent="0.25">
      <c r="A355" s="118"/>
      <c r="B355" s="62"/>
      <c r="C355" s="3"/>
      <c r="D355" s="7"/>
      <c r="E355" s="6"/>
      <c r="F355" s="7"/>
      <c r="G355" s="6"/>
      <c r="H355" s="3"/>
      <c r="I355" s="6"/>
      <c r="J355" s="124"/>
      <c r="K355" s="125"/>
      <c r="L355" s="6"/>
      <c r="M355" s="6"/>
      <c r="N355" s="6"/>
      <c r="O355" s="15"/>
    </row>
    <row r="356" spans="1:15" ht="15.75" x14ac:dyDescent="0.25">
      <c r="A356" s="118"/>
      <c r="B356" s="62"/>
      <c r="C356" s="3"/>
      <c r="D356" s="7"/>
      <c r="E356" s="3"/>
      <c r="F356" s="7"/>
      <c r="G356" s="9"/>
      <c r="H356" s="6"/>
      <c r="I356" s="6"/>
      <c r="J356" s="164"/>
      <c r="K356" s="165"/>
      <c r="L356" s="7"/>
      <c r="M356" s="6"/>
      <c r="N356" s="7"/>
      <c r="O356" s="15"/>
    </row>
    <row r="357" spans="1:15" ht="16.5" thickBot="1" x14ac:dyDescent="0.3">
      <c r="A357" s="118"/>
      <c r="B357" s="62"/>
      <c r="C357" s="3"/>
      <c r="D357" s="3"/>
      <c r="E357" s="3"/>
      <c r="F357" s="3"/>
      <c r="G357" s="3"/>
      <c r="H357" s="3"/>
      <c r="I357" s="3"/>
      <c r="J357" s="152"/>
      <c r="K357" s="153"/>
      <c r="L357" s="3"/>
      <c r="M357" s="3"/>
      <c r="N357" s="3"/>
      <c r="O357" s="15"/>
    </row>
    <row r="358" spans="1:15" ht="16.5" thickBot="1" x14ac:dyDescent="0.3">
      <c r="A358" s="119"/>
      <c r="B358" s="17"/>
      <c r="C358" s="41"/>
      <c r="D358" s="41"/>
      <c r="E358" s="23"/>
      <c r="F358" s="23"/>
      <c r="G358" s="23"/>
      <c r="H358" s="24"/>
      <c r="I358" s="23"/>
      <c r="J358" s="141"/>
      <c r="K358" s="142"/>
      <c r="L358" s="23"/>
      <c r="M358" s="23"/>
      <c r="N358" s="23"/>
      <c r="O358" s="19"/>
    </row>
    <row r="359" spans="1:15" ht="15.75" x14ac:dyDescent="0.25">
      <c r="A359" s="127"/>
      <c r="B359" s="61"/>
      <c r="C359" s="11"/>
      <c r="D359" s="65"/>
      <c r="E359" s="65"/>
      <c r="F359" s="65"/>
      <c r="G359" s="65"/>
      <c r="H359" s="65"/>
      <c r="I359" s="65"/>
      <c r="J359" s="166"/>
      <c r="K359" s="167"/>
      <c r="L359" s="65"/>
      <c r="M359" s="65"/>
      <c r="N359" s="65"/>
      <c r="O359" s="14"/>
    </row>
    <row r="360" spans="1:15" ht="15.75" x14ac:dyDescent="0.25">
      <c r="A360" s="118"/>
      <c r="B360" s="62"/>
      <c r="C360" s="3"/>
      <c r="D360" s="3"/>
      <c r="E360" s="3"/>
      <c r="F360" s="3"/>
      <c r="G360" s="3"/>
      <c r="H360" s="3"/>
      <c r="I360" s="7"/>
      <c r="J360" s="124"/>
      <c r="K360" s="125"/>
      <c r="L360" s="6"/>
      <c r="M360" s="6"/>
      <c r="N360" s="3"/>
      <c r="O360" s="15"/>
    </row>
    <row r="361" spans="1:15" ht="15.75" x14ac:dyDescent="0.25">
      <c r="A361" s="118"/>
      <c r="B361" s="62"/>
      <c r="C361" s="3"/>
      <c r="D361" s="7"/>
      <c r="E361" s="3"/>
      <c r="F361" s="7"/>
      <c r="G361" s="9"/>
      <c r="H361" s="6"/>
      <c r="I361" s="6"/>
      <c r="J361" s="164"/>
      <c r="K361" s="165"/>
      <c r="L361" s="7"/>
      <c r="M361" s="6"/>
      <c r="N361" s="7"/>
      <c r="O361" s="15"/>
    </row>
    <row r="362" spans="1:15" ht="15.75" x14ac:dyDescent="0.25">
      <c r="A362" s="118"/>
      <c r="B362" s="62"/>
      <c r="C362" s="3"/>
      <c r="D362" s="3"/>
      <c r="E362" s="3"/>
      <c r="F362" s="6"/>
      <c r="G362" s="3"/>
      <c r="H362" s="3"/>
      <c r="I362" s="3"/>
      <c r="J362" s="164"/>
      <c r="K362" s="165"/>
      <c r="L362" s="6"/>
      <c r="M362" s="3"/>
      <c r="N362" s="3"/>
      <c r="O362" s="15"/>
    </row>
    <row r="363" spans="1:15" ht="16.5" thickBot="1" x14ac:dyDescent="0.3">
      <c r="A363" s="118"/>
      <c r="B363" s="62"/>
      <c r="C363" s="3"/>
      <c r="D363" s="3"/>
      <c r="E363" s="3"/>
      <c r="F363" s="3"/>
      <c r="G363" s="3"/>
      <c r="H363" s="3"/>
      <c r="I363" s="3"/>
      <c r="J363" s="152"/>
      <c r="K363" s="153"/>
      <c r="L363" s="3"/>
      <c r="M363" s="3"/>
      <c r="N363" s="3"/>
      <c r="O363" s="15"/>
    </row>
    <row r="364" spans="1:15" ht="16.5" thickBot="1" x14ac:dyDescent="0.3">
      <c r="A364" s="119"/>
      <c r="B364" s="17"/>
      <c r="C364" s="41"/>
      <c r="D364" s="41"/>
      <c r="E364" s="41"/>
      <c r="F364" s="41"/>
      <c r="G364" s="23"/>
      <c r="H364" s="24"/>
      <c r="I364" s="41"/>
      <c r="J364" s="168"/>
      <c r="K364" s="169"/>
      <c r="L364" s="23"/>
      <c r="M364" s="41"/>
      <c r="N364" s="23"/>
      <c r="O364" s="19"/>
    </row>
    <row r="365" spans="1:15" ht="15.75" x14ac:dyDescent="0.25">
      <c r="A365" s="127"/>
      <c r="B365" s="82"/>
      <c r="C365" s="11"/>
      <c r="D365" s="63"/>
      <c r="E365" s="63"/>
      <c r="F365" s="63"/>
      <c r="G365" s="63"/>
      <c r="H365" s="63"/>
      <c r="I365" s="63"/>
      <c r="J365" s="128"/>
      <c r="K365" s="129"/>
      <c r="L365" s="63"/>
      <c r="M365" s="63"/>
      <c r="N365" s="63"/>
      <c r="O365" s="14"/>
    </row>
    <row r="366" spans="1:15" ht="15.75" x14ac:dyDescent="0.25">
      <c r="A366" s="118"/>
      <c r="B366" s="59"/>
      <c r="C366" s="3"/>
      <c r="D366" s="3"/>
      <c r="E366" s="3"/>
      <c r="F366" s="3"/>
      <c r="G366" s="3"/>
      <c r="H366" s="3"/>
      <c r="I366" s="7"/>
      <c r="J366" s="124"/>
      <c r="K366" s="125"/>
      <c r="L366" s="3"/>
      <c r="M366" s="3"/>
      <c r="N366" s="3"/>
      <c r="O366" s="15"/>
    </row>
    <row r="367" spans="1:15" ht="15.75" x14ac:dyDescent="0.25">
      <c r="A367" s="118"/>
      <c r="B367" s="59"/>
      <c r="C367" s="3"/>
      <c r="D367" s="3"/>
      <c r="E367" s="6"/>
      <c r="F367" s="3"/>
      <c r="G367" s="3"/>
      <c r="H367" s="7"/>
      <c r="I367" s="7"/>
      <c r="J367" s="162"/>
      <c r="K367" s="163"/>
      <c r="L367" s="3"/>
      <c r="M367" s="7"/>
      <c r="N367" s="3"/>
      <c r="O367" s="15"/>
    </row>
    <row r="368" spans="1:15" ht="15.75" x14ac:dyDescent="0.25">
      <c r="A368" s="118"/>
      <c r="B368" s="59"/>
      <c r="C368" s="3"/>
      <c r="D368" s="7"/>
      <c r="E368" s="3"/>
      <c r="F368" s="7"/>
      <c r="G368" s="9"/>
      <c r="H368" s="6"/>
      <c r="I368" s="6"/>
      <c r="J368" s="164"/>
      <c r="K368" s="165"/>
      <c r="L368" s="7"/>
      <c r="M368" s="6"/>
      <c r="N368" s="7"/>
      <c r="O368" s="15"/>
    </row>
    <row r="369" spans="1:15" ht="16.5" thickBot="1" x14ac:dyDescent="0.3">
      <c r="A369" s="118"/>
      <c r="B369" s="59"/>
      <c r="C369" s="3"/>
      <c r="D369" s="3"/>
      <c r="E369" s="3"/>
      <c r="F369" s="3"/>
      <c r="G369" s="3"/>
      <c r="H369" s="3"/>
      <c r="I369" s="3"/>
      <c r="J369" s="152"/>
      <c r="K369" s="153"/>
      <c r="L369" s="3"/>
      <c r="M369" s="3"/>
      <c r="N369" s="3"/>
      <c r="O369" s="15"/>
    </row>
    <row r="370" spans="1:15" ht="16.5" thickBot="1" x14ac:dyDescent="0.3">
      <c r="A370" s="119"/>
      <c r="B370" s="17"/>
      <c r="C370" s="41"/>
      <c r="D370" s="41"/>
      <c r="E370" s="41"/>
      <c r="F370" s="41"/>
      <c r="G370" s="23"/>
      <c r="H370" s="24"/>
      <c r="I370" s="41"/>
      <c r="J370" s="147"/>
      <c r="K370" s="148"/>
      <c r="L370" s="23"/>
      <c r="M370" s="41"/>
      <c r="N370" s="23"/>
      <c r="O370" s="19"/>
    </row>
    <row r="371" spans="1:15" ht="15.75" x14ac:dyDescent="0.25">
      <c r="A371" s="127"/>
      <c r="B371" s="58"/>
      <c r="C371" s="11"/>
      <c r="D371" s="11"/>
      <c r="E371" s="11"/>
      <c r="F371" s="11"/>
      <c r="G371" s="11"/>
      <c r="H371" s="11"/>
      <c r="I371" s="11"/>
      <c r="J371" s="143"/>
      <c r="K371" s="144"/>
      <c r="L371" s="11"/>
      <c r="M371" s="11"/>
      <c r="N371" s="11"/>
      <c r="O371" s="14"/>
    </row>
    <row r="372" spans="1:15" ht="15.75" x14ac:dyDescent="0.25">
      <c r="A372" s="118"/>
      <c r="B372" s="59"/>
      <c r="C372" s="3"/>
      <c r="D372" s="3"/>
      <c r="E372" s="6"/>
      <c r="F372" s="3"/>
      <c r="G372" s="3"/>
      <c r="H372" s="7"/>
      <c r="I372" s="7"/>
      <c r="J372" s="162"/>
      <c r="K372" s="163"/>
      <c r="L372" s="3"/>
      <c r="M372" s="7"/>
      <c r="N372" s="3"/>
      <c r="O372" s="15"/>
    </row>
    <row r="373" spans="1:15" ht="15.75" x14ac:dyDescent="0.25">
      <c r="A373" s="118"/>
      <c r="B373" s="59"/>
      <c r="C373" s="3"/>
      <c r="D373" s="7"/>
      <c r="E373" s="3"/>
      <c r="F373" s="7"/>
      <c r="G373" s="9"/>
      <c r="H373" s="6"/>
      <c r="I373" s="6"/>
      <c r="J373" s="164"/>
      <c r="K373" s="165"/>
      <c r="L373" s="7"/>
      <c r="M373" s="6"/>
      <c r="N373" s="7"/>
      <c r="O373" s="15"/>
    </row>
    <row r="374" spans="1:15" ht="15.75" x14ac:dyDescent="0.25">
      <c r="A374" s="118"/>
      <c r="B374" s="59"/>
      <c r="C374" s="3"/>
      <c r="D374" s="3"/>
      <c r="E374" s="3"/>
      <c r="F374" s="6"/>
      <c r="G374" s="3"/>
      <c r="H374" s="3"/>
      <c r="I374" s="3"/>
      <c r="J374" s="164"/>
      <c r="K374" s="165"/>
      <c r="L374" s="6"/>
      <c r="M374" s="3"/>
      <c r="N374" s="3"/>
      <c r="O374" s="15"/>
    </row>
    <row r="375" spans="1:15" ht="16.5" thickBot="1" x14ac:dyDescent="0.3">
      <c r="A375" s="118"/>
      <c r="B375" s="59"/>
      <c r="C375" s="3"/>
      <c r="D375" s="3"/>
      <c r="E375" s="3"/>
      <c r="F375" s="3"/>
      <c r="G375" s="3"/>
      <c r="H375" s="3"/>
      <c r="I375" s="3"/>
      <c r="J375" s="124"/>
      <c r="K375" s="125"/>
      <c r="L375" s="3"/>
      <c r="M375" s="3"/>
      <c r="N375" s="3"/>
      <c r="O375" s="15"/>
    </row>
    <row r="376" spans="1:15" ht="16.5" thickBot="1" x14ac:dyDescent="0.3">
      <c r="A376" s="119"/>
      <c r="B376" s="74"/>
      <c r="C376" s="67"/>
      <c r="D376" s="67"/>
      <c r="E376" s="67"/>
      <c r="F376" s="67"/>
      <c r="G376" s="68"/>
      <c r="H376" s="69"/>
      <c r="I376" s="67"/>
      <c r="J376" s="175"/>
      <c r="K376" s="176"/>
      <c r="L376" s="68"/>
      <c r="M376" s="67"/>
      <c r="N376" s="68"/>
      <c r="O376" s="70"/>
    </row>
    <row r="377" spans="1:15" ht="16.5" thickBot="1" x14ac:dyDescent="0.3">
      <c r="A377" s="73"/>
      <c r="B377" s="76"/>
      <c r="C377" s="44"/>
      <c r="D377" s="78"/>
      <c r="E377" s="78"/>
      <c r="F377" s="78"/>
      <c r="G377" s="23"/>
      <c r="H377" s="24"/>
      <c r="I377" s="78"/>
      <c r="J377" s="141"/>
      <c r="K377" s="142"/>
      <c r="L377" s="23"/>
      <c r="M377" s="78"/>
      <c r="N377" s="23"/>
      <c r="O377" s="45"/>
    </row>
    <row r="378" spans="1:15" ht="16.5" thickBot="1" x14ac:dyDescent="0.3">
      <c r="A378" s="35"/>
      <c r="B378" s="75"/>
      <c r="C378" s="71"/>
      <c r="D378" s="86"/>
      <c r="E378" s="86"/>
      <c r="F378" s="86"/>
      <c r="G378" s="85"/>
      <c r="H378" s="86"/>
      <c r="I378" s="86"/>
      <c r="J378" s="141"/>
      <c r="K378" s="142"/>
      <c r="L378" s="86"/>
      <c r="M378" s="86"/>
      <c r="N378" s="86"/>
      <c r="O378" s="72"/>
    </row>
    <row r="379" spans="1:15" ht="16.5" thickBot="1" x14ac:dyDescent="0.3">
      <c r="A379" s="35"/>
      <c r="B379" s="37"/>
      <c r="C379" s="38"/>
      <c r="D379" s="23"/>
      <c r="E379" s="23"/>
      <c r="F379" s="23"/>
      <c r="G379" s="78"/>
      <c r="H379" s="23"/>
      <c r="I379" s="23"/>
      <c r="J379" s="141"/>
      <c r="K379" s="142"/>
      <c r="L379" s="23"/>
      <c r="M379" s="23"/>
      <c r="N379" s="23"/>
      <c r="O379" s="39"/>
    </row>
    <row r="413" spans="9:15" ht="16.5" x14ac:dyDescent="0.25">
      <c r="I413" s="156"/>
      <c r="J413" s="156"/>
      <c r="K413" s="156"/>
      <c r="L413" s="156"/>
      <c r="M413" s="156"/>
      <c r="N413" s="8"/>
      <c r="O413" s="8"/>
    </row>
    <row r="414" spans="9:15" ht="16.5" x14ac:dyDescent="0.25">
      <c r="I414" s="156"/>
      <c r="J414" s="156"/>
      <c r="K414" s="156"/>
      <c r="L414" s="156"/>
      <c r="M414" s="156"/>
      <c r="N414" s="156"/>
      <c r="O414" s="156"/>
    </row>
    <row r="415" spans="9:15" ht="16.5" x14ac:dyDescent="0.25">
      <c r="I415" s="157"/>
      <c r="J415" s="157"/>
      <c r="K415" s="157"/>
      <c r="L415" s="157"/>
      <c r="M415" s="157"/>
      <c r="N415" s="157"/>
      <c r="O415" s="157"/>
    </row>
    <row r="416" spans="9:15" ht="16.5" x14ac:dyDescent="0.25">
      <c r="I416" s="157"/>
      <c r="J416" s="157"/>
      <c r="K416" s="157"/>
      <c r="L416" s="157"/>
      <c r="M416" s="157"/>
      <c r="N416" s="157"/>
      <c r="O416" s="157"/>
    </row>
    <row r="418" spans="1:15" ht="16.5" x14ac:dyDescent="0.25">
      <c r="A418" s="87"/>
      <c r="B418" s="87"/>
      <c r="C418" s="87"/>
      <c r="D418" s="87"/>
      <c r="E418" s="87"/>
      <c r="F418" s="87"/>
      <c r="G418" s="87"/>
      <c r="H418" s="87"/>
      <c r="I418" s="87"/>
      <c r="J418" s="87"/>
      <c r="K418" s="87"/>
      <c r="L418" s="87"/>
      <c r="M418" s="87"/>
      <c r="N418" s="87"/>
      <c r="O418" s="87"/>
    </row>
    <row r="419" spans="1:15" ht="16.5" x14ac:dyDescent="0.25">
      <c r="E419" s="154"/>
      <c r="F419" s="154"/>
      <c r="G419" s="154"/>
      <c r="H419" s="154"/>
    </row>
    <row r="420" spans="1:15" ht="15.75" thickBot="1" x14ac:dyDescent="0.3"/>
    <row r="421" spans="1:15" ht="16.5" thickBot="1" x14ac:dyDescent="0.3">
      <c r="A421" s="130"/>
      <c r="B421" s="132"/>
      <c r="C421" s="31"/>
      <c r="D421" s="134"/>
      <c r="E421" s="135"/>
      <c r="F421" s="135"/>
      <c r="G421" s="136"/>
      <c r="H421" s="134"/>
      <c r="I421" s="135"/>
      <c r="J421" s="135"/>
      <c r="K421" s="136"/>
      <c r="L421" s="134"/>
      <c r="M421" s="135"/>
      <c r="N421" s="136"/>
      <c r="O421" s="26"/>
    </row>
    <row r="422" spans="1:15" ht="16.5" thickBot="1" x14ac:dyDescent="0.3">
      <c r="A422" s="131"/>
      <c r="B422" s="133"/>
      <c r="C422" s="32"/>
      <c r="D422" s="29"/>
      <c r="E422" s="29"/>
      <c r="F422" s="29"/>
      <c r="G422" s="28"/>
      <c r="H422" s="27"/>
      <c r="I422" s="27"/>
      <c r="J422" s="134"/>
      <c r="K422" s="136"/>
      <c r="L422" s="27"/>
      <c r="M422" s="27"/>
      <c r="N422" s="27"/>
      <c r="O422" s="27"/>
    </row>
    <row r="423" spans="1:15" ht="15.75" x14ac:dyDescent="0.25">
      <c r="A423" s="120"/>
      <c r="B423" s="61"/>
      <c r="C423" s="11"/>
      <c r="D423" s="11"/>
      <c r="E423" s="11"/>
      <c r="F423" s="11"/>
      <c r="G423" s="12"/>
      <c r="H423" s="13"/>
      <c r="I423" s="11"/>
      <c r="J423" s="143"/>
      <c r="K423" s="144"/>
      <c r="L423" s="12"/>
      <c r="M423" s="11"/>
      <c r="N423" s="12"/>
      <c r="O423" s="14"/>
    </row>
    <row r="424" spans="1:15" ht="15.75" x14ac:dyDescent="0.25">
      <c r="A424" s="121"/>
      <c r="B424" s="62"/>
      <c r="C424" s="3"/>
      <c r="D424" s="3"/>
      <c r="E424" s="7"/>
      <c r="F424" s="3"/>
      <c r="G424" s="7"/>
      <c r="H424" s="3"/>
      <c r="I424" s="3"/>
      <c r="J424" s="124"/>
      <c r="K424" s="125"/>
      <c r="L424" s="3"/>
      <c r="M424" s="3"/>
      <c r="N424" s="3"/>
      <c r="O424" s="15"/>
    </row>
    <row r="425" spans="1:15" ht="15.75" x14ac:dyDescent="0.25">
      <c r="A425" s="121"/>
      <c r="B425" s="62"/>
      <c r="C425" s="3"/>
      <c r="D425" s="7"/>
      <c r="E425" s="3"/>
      <c r="F425" s="3"/>
      <c r="G425" s="9"/>
      <c r="H425" s="3"/>
      <c r="I425" s="3"/>
      <c r="J425" s="124"/>
      <c r="K425" s="125"/>
      <c r="L425" s="7"/>
      <c r="M425" s="3"/>
      <c r="N425" s="7"/>
      <c r="O425" s="15"/>
    </row>
    <row r="426" spans="1:15" ht="15.75" x14ac:dyDescent="0.25">
      <c r="A426" s="121"/>
      <c r="B426" s="62"/>
      <c r="C426" s="3"/>
      <c r="D426" s="3"/>
      <c r="E426" s="3"/>
      <c r="F426" s="3"/>
      <c r="G426" s="3"/>
      <c r="H426" s="3"/>
      <c r="I426" s="3"/>
      <c r="J426" s="124"/>
      <c r="K426" s="125"/>
      <c r="L426" s="3"/>
      <c r="M426" s="3"/>
      <c r="N426" s="3"/>
      <c r="O426" s="15"/>
    </row>
    <row r="427" spans="1:15" ht="15.75" x14ac:dyDescent="0.25">
      <c r="A427" s="121"/>
      <c r="B427" s="62"/>
      <c r="C427" s="3"/>
      <c r="D427" s="3"/>
      <c r="E427" s="3"/>
      <c r="F427" s="3"/>
      <c r="G427" s="7"/>
      <c r="H427" s="3"/>
      <c r="I427" s="3"/>
      <c r="J427" s="124"/>
      <c r="K427" s="125"/>
      <c r="L427" s="7"/>
      <c r="M427" s="3"/>
      <c r="N427" s="3"/>
      <c r="O427" s="15"/>
    </row>
    <row r="428" spans="1:15" ht="15.75" x14ac:dyDescent="0.25">
      <c r="A428" s="121"/>
      <c r="B428" s="62"/>
      <c r="C428" s="3"/>
      <c r="D428" s="3"/>
      <c r="E428" s="3"/>
      <c r="F428" s="3"/>
      <c r="G428" s="3"/>
      <c r="H428" s="3"/>
      <c r="I428" s="3"/>
      <c r="J428" s="124"/>
      <c r="K428" s="125"/>
      <c r="L428" s="3"/>
      <c r="M428" s="3"/>
      <c r="N428" s="3"/>
      <c r="O428" s="15"/>
    </row>
    <row r="429" spans="1:15" ht="16.5" thickBot="1" x14ac:dyDescent="0.3">
      <c r="A429" s="121"/>
      <c r="B429" s="80"/>
      <c r="C429" s="2"/>
      <c r="D429" s="2"/>
      <c r="E429" s="2"/>
      <c r="F429" s="2"/>
      <c r="G429" s="2"/>
      <c r="H429" s="2"/>
      <c r="I429" s="2"/>
      <c r="J429" s="152"/>
      <c r="K429" s="153"/>
      <c r="L429" s="2"/>
      <c r="M429" s="2"/>
      <c r="N429" s="2"/>
      <c r="O429" s="15"/>
    </row>
    <row r="430" spans="1:15" ht="16.5" thickBot="1" x14ac:dyDescent="0.3">
      <c r="A430" s="149"/>
      <c r="B430" s="22"/>
      <c r="C430" s="41"/>
      <c r="D430" s="41"/>
      <c r="E430" s="41"/>
      <c r="F430" s="41"/>
      <c r="G430" s="23"/>
      <c r="H430" s="23"/>
      <c r="I430" s="41"/>
      <c r="J430" s="141"/>
      <c r="K430" s="142"/>
      <c r="L430" s="23"/>
      <c r="M430" s="41"/>
      <c r="N430" s="23"/>
      <c r="O430" s="19"/>
    </row>
    <row r="431" spans="1:15" ht="15.75" x14ac:dyDescent="0.25">
      <c r="A431" s="120"/>
      <c r="B431" s="58"/>
      <c r="C431" s="11"/>
      <c r="D431" s="11"/>
      <c r="E431" s="11"/>
      <c r="F431" s="11"/>
      <c r="G431" s="11"/>
      <c r="H431" s="11"/>
      <c r="I431" s="11"/>
      <c r="J431" s="143"/>
      <c r="K431" s="144"/>
      <c r="L431" s="11"/>
      <c r="M431" s="11"/>
      <c r="N431" s="11"/>
      <c r="O431" s="14"/>
    </row>
    <row r="432" spans="1:15" ht="15.75" x14ac:dyDescent="0.25">
      <c r="A432" s="121"/>
      <c r="B432" s="59"/>
      <c r="C432" s="3"/>
      <c r="D432" s="3"/>
      <c r="E432" s="3"/>
      <c r="F432" s="3"/>
      <c r="G432" s="3"/>
      <c r="H432" s="3"/>
      <c r="I432" s="3"/>
      <c r="J432" s="124"/>
      <c r="K432" s="125"/>
      <c r="L432" s="3"/>
      <c r="M432" s="3"/>
      <c r="N432" s="7"/>
      <c r="O432" s="15"/>
    </row>
    <row r="433" spans="1:15" ht="15.75" x14ac:dyDescent="0.25">
      <c r="A433" s="121"/>
      <c r="B433" s="59"/>
      <c r="C433" s="3"/>
      <c r="D433" s="3"/>
      <c r="E433" s="3"/>
      <c r="F433" s="3"/>
      <c r="G433" s="3"/>
      <c r="H433" s="3"/>
      <c r="I433" s="3"/>
      <c r="J433" s="124"/>
      <c r="K433" s="125"/>
      <c r="L433" s="3"/>
      <c r="M433" s="3"/>
      <c r="N433" s="3"/>
      <c r="O433" s="15"/>
    </row>
    <row r="434" spans="1:15" ht="15.75" x14ac:dyDescent="0.25">
      <c r="A434" s="121"/>
      <c r="B434" s="59"/>
      <c r="C434" s="3"/>
      <c r="D434" s="3"/>
      <c r="E434" s="3"/>
      <c r="F434" s="3"/>
      <c r="G434" s="3"/>
      <c r="H434" s="3"/>
      <c r="I434" s="3"/>
      <c r="J434" s="124"/>
      <c r="K434" s="125"/>
      <c r="L434" s="3"/>
      <c r="M434" s="3"/>
      <c r="N434" s="3"/>
      <c r="O434" s="15"/>
    </row>
    <row r="435" spans="1:15" ht="15.75" x14ac:dyDescent="0.25">
      <c r="A435" s="121"/>
      <c r="B435" s="59"/>
      <c r="C435" s="3"/>
      <c r="D435" s="3"/>
      <c r="E435" s="3"/>
      <c r="F435" s="7"/>
      <c r="G435" s="3"/>
      <c r="H435" s="3"/>
      <c r="I435" s="3"/>
      <c r="J435" s="124"/>
      <c r="K435" s="125"/>
      <c r="L435" s="3"/>
      <c r="M435" s="3"/>
      <c r="N435" s="3"/>
      <c r="O435" s="15"/>
    </row>
    <row r="436" spans="1:15" ht="15.75" x14ac:dyDescent="0.25">
      <c r="A436" s="121"/>
      <c r="B436" s="59"/>
      <c r="C436" s="3"/>
      <c r="D436" s="3"/>
      <c r="E436" s="3"/>
      <c r="F436" s="3"/>
      <c r="G436" s="3"/>
      <c r="H436" s="3"/>
      <c r="I436" s="3"/>
      <c r="J436" s="124"/>
      <c r="K436" s="125"/>
      <c r="L436" s="3"/>
      <c r="M436" s="3"/>
      <c r="N436" s="3"/>
      <c r="O436" s="15"/>
    </row>
    <row r="437" spans="1:15" ht="16.5" thickBot="1" x14ac:dyDescent="0.3">
      <c r="A437" s="121"/>
      <c r="B437" s="60"/>
      <c r="C437" s="2"/>
      <c r="D437" s="2"/>
      <c r="E437" s="2"/>
      <c r="F437" s="2"/>
      <c r="G437" s="2"/>
      <c r="H437" s="2"/>
      <c r="I437" s="2"/>
      <c r="J437" s="152"/>
      <c r="K437" s="153"/>
      <c r="L437" s="2"/>
      <c r="M437" s="2"/>
      <c r="N437" s="2"/>
      <c r="O437" s="15"/>
    </row>
    <row r="438" spans="1:15" ht="16.5" thickBot="1" x14ac:dyDescent="0.3">
      <c r="A438" s="149"/>
      <c r="B438" s="22"/>
      <c r="C438" s="41"/>
      <c r="D438" s="41"/>
      <c r="E438" s="41"/>
      <c r="F438" s="41"/>
      <c r="G438" s="23"/>
      <c r="H438" s="23"/>
      <c r="I438" s="41"/>
      <c r="J438" s="147"/>
      <c r="K438" s="148"/>
      <c r="L438" s="23"/>
      <c r="M438" s="41"/>
      <c r="N438" s="23"/>
      <c r="O438" s="19"/>
    </row>
    <row r="439" spans="1:15" ht="15.75" x14ac:dyDescent="0.25">
      <c r="A439" s="121"/>
      <c r="B439" s="59"/>
      <c r="C439" s="3"/>
      <c r="D439" s="3"/>
      <c r="E439" s="3"/>
      <c r="F439" s="3"/>
      <c r="G439" s="3"/>
      <c r="H439" s="3"/>
      <c r="I439" s="3"/>
      <c r="J439" s="124"/>
      <c r="K439" s="125"/>
      <c r="L439" s="7"/>
      <c r="M439" s="3"/>
      <c r="N439" s="3"/>
      <c r="O439" s="15"/>
    </row>
    <row r="440" spans="1:15" ht="15.75" x14ac:dyDescent="0.25">
      <c r="A440" s="121"/>
      <c r="B440" s="59"/>
      <c r="C440" s="3"/>
      <c r="D440" s="3"/>
      <c r="E440" s="3"/>
      <c r="F440" s="3"/>
      <c r="G440" s="3"/>
      <c r="H440" s="3"/>
      <c r="I440" s="3"/>
      <c r="J440" s="124"/>
      <c r="K440" s="125"/>
      <c r="L440" s="3"/>
      <c r="M440" s="3"/>
      <c r="N440" s="3"/>
      <c r="O440" s="15"/>
    </row>
    <row r="441" spans="1:15" ht="15.75" x14ac:dyDescent="0.25">
      <c r="A441" s="121"/>
      <c r="B441" s="59"/>
      <c r="C441" s="3"/>
      <c r="D441" s="3"/>
      <c r="E441" s="3"/>
      <c r="F441" s="7"/>
      <c r="G441" s="3"/>
      <c r="H441" s="3"/>
      <c r="I441" s="3"/>
      <c r="J441" s="124"/>
      <c r="K441" s="125"/>
      <c r="L441" s="3"/>
      <c r="M441" s="3"/>
      <c r="N441" s="3"/>
      <c r="O441" s="15"/>
    </row>
    <row r="442" spans="1:15" ht="15.75" x14ac:dyDescent="0.25">
      <c r="A442" s="121"/>
      <c r="B442" s="59"/>
      <c r="C442" s="3"/>
      <c r="D442" s="63"/>
      <c r="E442" s="63"/>
      <c r="F442" s="63"/>
      <c r="G442" s="63"/>
      <c r="H442" s="63"/>
      <c r="I442" s="63"/>
      <c r="J442" s="128"/>
      <c r="K442" s="129"/>
      <c r="L442" s="63"/>
      <c r="M442" s="63"/>
      <c r="N442" s="63"/>
      <c r="O442" s="15"/>
    </row>
    <row r="443" spans="1:15" ht="15.75" x14ac:dyDescent="0.25">
      <c r="A443" s="121"/>
      <c r="B443" s="59"/>
      <c r="C443" s="3"/>
      <c r="D443" s="3"/>
      <c r="E443" s="3"/>
      <c r="F443" s="3"/>
      <c r="G443" s="3"/>
      <c r="H443" s="3"/>
      <c r="I443" s="3"/>
      <c r="J443" s="124"/>
      <c r="K443" s="125"/>
      <c r="L443" s="3"/>
      <c r="M443" s="3"/>
      <c r="N443" s="3"/>
      <c r="O443" s="15"/>
    </row>
    <row r="444" spans="1:15" ht="16.5" thickBot="1" x14ac:dyDescent="0.3">
      <c r="A444" s="121"/>
      <c r="B444" s="60"/>
      <c r="C444" s="2"/>
      <c r="D444" s="2"/>
      <c r="E444" s="2"/>
      <c r="F444" s="2"/>
      <c r="G444" s="2"/>
      <c r="H444" s="2"/>
      <c r="I444" s="2"/>
      <c r="J444" s="152"/>
      <c r="K444" s="153"/>
      <c r="L444" s="2"/>
      <c r="M444" s="2"/>
      <c r="N444" s="2"/>
      <c r="O444" s="15"/>
    </row>
    <row r="445" spans="1:15" ht="16.5" thickBot="1" x14ac:dyDescent="0.3">
      <c r="A445" s="149"/>
      <c r="B445" s="22"/>
      <c r="C445" s="41"/>
      <c r="D445" s="41"/>
      <c r="E445" s="41"/>
      <c r="F445" s="41"/>
      <c r="G445" s="23"/>
      <c r="H445" s="23"/>
      <c r="I445" s="41"/>
      <c r="J445" s="141"/>
      <c r="K445" s="142"/>
      <c r="L445" s="23"/>
      <c r="M445" s="41"/>
      <c r="N445" s="23"/>
      <c r="O445" s="19"/>
    </row>
    <row r="446" spans="1:15" ht="15.75" x14ac:dyDescent="0.25">
      <c r="A446" s="121"/>
      <c r="B446" s="59"/>
      <c r="C446" s="3"/>
      <c r="D446" s="3"/>
      <c r="E446" s="3"/>
      <c r="F446" s="3"/>
      <c r="G446" s="3"/>
      <c r="H446" s="3"/>
      <c r="I446" s="3"/>
      <c r="J446" s="124"/>
      <c r="K446" s="125"/>
      <c r="L446" s="3"/>
      <c r="M446" s="3"/>
      <c r="N446" s="3"/>
      <c r="O446" s="15"/>
    </row>
    <row r="447" spans="1:15" ht="15.75" x14ac:dyDescent="0.25">
      <c r="A447" s="121"/>
      <c r="B447" s="59"/>
      <c r="C447" s="3"/>
      <c r="D447" s="3"/>
      <c r="E447" s="3"/>
      <c r="F447" s="3"/>
      <c r="G447" s="3"/>
      <c r="H447" s="3"/>
      <c r="I447" s="3"/>
      <c r="J447" s="124"/>
      <c r="K447" s="125"/>
      <c r="L447" s="3"/>
      <c r="M447" s="3"/>
      <c r="N447" s="3"/>
      <c r="O447" s="15"/>
    </row>
    <row r="448" spans="1:15" ht="15.75" x14ac:dyDescent="0.25">
      <c r="A448" s="121"/>
      <c r="B448" s="62"/>
      <c r="C448" s="66"/>
      <c r="D448" s="66"/>
      <c r="E448" s="66"/>
      <c r="F448" s="66"/>
      <c r="G448" s="6"/>
      <c r="H448" s="66"/>
      <c r="I448" s="66"/>
      <c r="J448" s="124"/>
      <c r="K448" s="125"/>
      <c r="L448" s="7"/>
      <c r="M448" s="66"/>
      <c r="N448" s="7"/>
      <c r="O448" s="15"/>
    </row>
    <row r="449" spans="1:15" ht="15.75" x14ac:dyDescent="0.25">
      <c r="A449" s="121"/>
      <c r="B449" s="59"/>
      <c r="C449" s="3"/>
      <c r="D449" s="3"/>
      <c r="E449" s="3"/>
      <c r="F449" s="3"/>
      <c r="G449" s="3"/>
      <c r="H449" s="3"/>
      <c r="I449" s="3"/>
      <c r="J449" s="124"/>
      <c r="K449" s="125"/>
      <c r="L449" s="3"/>
      <c r="M449" s="3"/>
      <c r="N449" s="3"/>
      <c r="O449" s="15"/>
    </row>
    <row r="450" spans="1:15" ht="16.5" thickBot="1" x14ac:dyDescent="0.3">
      <c r="A450" s="121"/>
      <c r="B450" s="59"/>
      <c r="C450" s="3"/>
      <c r="D450" s="2"/>
      <c r="E450" s="2"/>
      <c r="F450" s="2"/>
      <c r="G450" s="2"/>
      <c r="H450" s="2"/>
      <c r="I450" s="2"/>
      <c r="J450" s="152"/>
      <c r="K450" s="153"/>
      <c r="L450" s="2"/>
      <c r="M450" s="2"/>
      <c r="N450" s="2"/>
      <c r="O450" s="15"/>
    </row>
    <row r="451" spans="1:15" ht="16.5" thickBot="1" x14ac:dyDescent="0.3">
      <c r="A451" s="149"/>
      <c r="B451" s="22"/>
      <c r="C451" s="41"/>
      <c r="D451" s="41"/>
      <c r="E451" s="23"/>
      <c r="F451" s="41"/>
      <c r="G451" s="23"/>
      <c r="H451" s="23"/>
      <c r="I451" s="41"/>
      <c r="J451" s="147"/>
      <c r="K451" s="148"/>
      <c r="L451" s="23"/>
      <c r="M451" s="23"/>
      <c r="N451" s="23"/>
      <c r="O451" s="19"/>
    </row>
    <row r="452" spans="1:15" ht="15.75" x14ac:dyDescent="0.25">
      <c r="A452" s="120"/>
      <c r="B452" s="59"/>
      <c r="C452" s="3"/>
      <c r="D452" s="3"/>
      <c r="E452" s="7"/>
      <c r="F452" s="3"/>
      <c r="G452" s="3"/>
      <c r="H452" s="3"/>
      <c r="I452" s="3"/>
      <c r="J452" s="143"/>
      <c r="K452" s="144"/>
      <c r="L452" s="3"/>
      <c r="M452" s="3"/>
      <c r="N452" s="3"/>
      <c r="O452" s="14"/>
    </row>
    <row r="453" spans="1:15" ht="15.75" x14ac:dyDescent="0.25">
      <c r="A453" s="121"/>
      <c r="B453" s="59"/>
      <c r="C453" s="3"/>
      <c r="D453" s="3"/>
      <c r="E453" s="3"/>
      <c r="F453" s="3"/>
      <c r="G453" s="3"/>
      <c r="H453" s="3"/>
      <c r="I453" s="3"/>
      <c r="J453" s="124"/>
      <c r="K453" s="125"/>
      <c r="L453" s="3"/>
      <c r="M453" s="7"/>
      <c r="N453" s="3"/>
      <c r="O453" s="15"/>
    </row>
    <row r="454" spans="1:15" ht="15.75" x14ac:dyDescent="0.25">
      <c r="A454" s="121"/>
      <c r="B454" s="59"/>
      <c r="C454" s="3"/>
      <c r="D454" s="3"/>
      <c r="E454" s="3"/>
      <c r="F454" s="3"/>
      <c r="G454" s="3"/>
      <c r="H454" s="3"/>
      <c r="I454" s="3"/>
      <c r="J454" s="124"/>
      <c r="K454" s="125"/>
      <c r="L454" s="3"/>
      <c r="M454" s="3"/>
      <c r="N454" s="3"/>
      <c r="O454" s="15"/>
    </row>
    <row r="455" spans="1:15" ht="15.75" x14ac:dyDescent="0.25">
      <c r="A455" s="121"/>
      <c r="B455" s="59"/>
      <c r="C455" s="3"/>
      <c r="D455" s="3"/>
      <c r="E455" s="3"/>
      <c r="F455" s="3"/>
      <c r="G455" s="3"/>
      <c r="H455" s="3"/>
      <c r="I455" s="3"/>
      <c r="J455" s="124"/>
      <c r="K455" s="125"/>
      <c r="L455" s="3"/>
      <c r="M455" s="3"/>
      <c r="N455" s="3"/>
      <c r="O455" s="15"/>
    </row>
    <row r="456" spans="1:15" ht="15.75" x14ac:dyDescent="0.25">
      <c r="A456" s="121"/>
      <c r="B456" s="59"/>
      <c r="C456" s="3"/>
      <c r="D456" s="3"/>
      <c r="E456" s="3"/>
      <c r="F456" s="3"/>
      <c r="G456" s="3"/>
      <c r="H456" s="3"/>
      <c r="I456" s="3"/>
      <c r="J456" s="124"/>
      <c r="K456" s="125"/>
      <c r="L456" s="3"/>
      <c r="M456" s="3"/>
      <c r="N456" s="3"/>
      <c r="O456" s="15"/>
    </row>
    <row r="457" spans="1:15" ht="16.5" thickBot="1" x14ac:dyDescent="0.3">
      <c r="A457" s="121"/>
      <c r="B457" s="60"/>
      <c r="C457" s="2"/>
      <c r="D457" s="2"/>
      <c r="E457" s="2"/>
      <c r="F457" s="2"/>
      <c r="G457" s="2"/>
      <c r="H457" s="2"/>
      <c r="I457" s="2"/>
      <c r="J457" s="152"/>
      <c r="K457" s="153"/>
      <c r="L457" s="2"/>
      <c r="M457" s="2"/>
      <c r="N457" s="2"/>
      <c r="O457" s="15"/>
    </row>
    <row r="458" spans="1:15" ht="16.5" thickBot="1" x14ac:dyDescent="0.3">
      <c r="A458" s="149"/>
      <c r="B458" s="22"/>
      <c r="C458" s="41"/>
      <c r="D458" s="41"/>
      <c r="E458" s="41"/>
      <c r="F458" s="41"/>
      <c r="G458" s="23"/>
      <c r="H458" s="23"/>
      <c r="I458" s="41"/>
      <c r="J458" s="141"/>
      <c r="K458" s="142"/>
      <c r="L458" s="23"/>
      <c r="M458" s="41"/>
      <c r="N458" s="23"/>
      <c r="O458" s="19"/>
    </row>
    <row r="459" spans="1:15" ht="15.75" x14ac:dyDescent="0.25">
      <c r="A459" s="120"/>
      <c r="B459" s="58"/>
      <c r="C459" s="11"/>
      <c r="D459" s="65"/>
      <c r="E459" s="65"/>
      <c r="F459" s="65"/>
      <c r="G459" s="65"/>
      <c r="H459" s="65"/>
      <c r="I459" s="65"/>
      <c r="J459" s="166"/>
      <c r="K459" s="167"/>
      <c r="L459" s="65"/>
      <c r="M459" s="65"/>
      <c r="N459" s="65"/>
      <c r="O459" s="14"/>
    </row>
    <row r="460" spans="1:15" ht="15.75" x14ac:dyDescent="0.25">
      <c r="A460" s="121"/>
      <c r="B460" s="59"/>
      <c r="C460" s="3"/>
      <c r="D460" s="3"/>
      <c r="E460" s="3"/>
      <c r="F460" s="3"/>
      <c r="G460" s="3"/>
      <c r="H460" s="3"/>
      <c r="I460" s="3"/>
      <c r="J460" s="124"/>
      <c r="K460" s="125"/>
      <c r="L460" s="3"/>
      <c r="M460" s="3"/>
      <c r="N460" s="3"/>
      <c r="O460" s="15"/>
    </row>
    <row r="461" spans="1:15" ht="15.75" x14ac:dyDescent="0.25">
      <c r="A461" s="121"/>
      <c r="B461" s="59"/>
      <c r="C461" s="3"/>
      <c r="D461" s="3"/>
      <c r="E461" s="3"/>
      <c r="F461" s="3"/>
      <c r="G461" s="3"/>
      <c r="H461" s="3"/>
      <c r="I461" s="3"/>
      <c r="J461" s="124"/>
      <c r="K461" s="125"/>
      <c r="L461" s="3"/>
      <c r="M461" s="3"/>
      <c r="N461" s="3"/>
      <c r="O461" s="15"/>
    </row>
    <row r="462" spans="1:15" ht="15.75" x14ac:dyDescent="0.25">
      <c r="A462" s="121"/>
      <c r="B462" s="59"/>
      <c r="C462" s="3"/>
      <c r="D462" s="3"/>
      <c r="E462" s="3"/>
      <c r="F462" s="3"/>
      <c r="G462" s="3"/>
      <c r="H462" s="3"/>
      <c r="I462" s="3"/>
      <c r="J462" s="124"/>
      <c r="K462" s="125"/>
      <c r="L462" s="3"/>
      <c r="M462" s="3"/>
      <c r="N462" s="3"/>
      <c r="O462" s="15"/>
    </row>
    <row r="463" spans="1:15" ht="15.75" x14ac:dyDescent="0.25">
      <c r="A463" s="121"/>
      <c r="B463" s="59"/>
      <c r="C463" s="3"/>
      <c r="D463" s="3"/>
      <c r="E463" s="3"/>
      <c r="F463" s="3"/>
      <c r="G463" s="3"/>
      <c r="H463" s="3"/>
      <c r="I463" s="3"/>
      <c r="J463" s="124"/>
      <c r="K463" s="125"/>
      <c r="L463" s="3"/>
      <c r="M463" s="3"/>
      <c r="N463" s="3"/>
      <c r="O463" s="15"/>
    </row>
    <row r="464" spans="1:15" ht="15.75" x14ac:dyDescent="0.25">
      <c r="A464" s="121"/>
      <c r="B464" s="59"/>
      <c r="C464" s="3"/>
      <c r="D464" s="3"/>
      <c r="E464" s="3"/>
      <c r="F464" s="3"/>
      <c r="G464" s="3"/>
      <c r="H464" s="3"/>
      <c r="I464" s="3"/>
      <c r="J464" s="124"/>
      <c r="K464" s="125"/>
      <c r="L464" s="3"/>
      <c r="M464" s="3"/>
      <c r="N464" s="3"/>
      <c r="O464" s="15"/>
    </row>
    <row r="465" spans="1:15" ht="16.5" thickBot="1" x14ac:dyDescent="0.3">
      <c r="A465" s="121"/>
      <c r="B465" s="60"/>
      <c r="C465" s="2"/>
      <c r="D465" s="2"/>
      <c r="E465" s="2"/>
      <c r="F465" s="2"/>
      <c r="G465" s="2"/>
      <c r="H465" s="2"/>
      <c r="I465" s="2"/>
      <c r="J465" s="152"/>
      <c r="K465" s="153"/>
      <c r="L465" s="2"/>
      <c r="M465" s="2"/>
      <c r="N465" s="2"/>
      <c r="O465" s="15"/>
    </row>
    <row r="466" spans="1:15" ht="16.5" thickBot="1" x14ac:dyDescent="0.3">
      <c r="A466" s="149"/>
      <c r="B466" s="22"/>
      <c r="C466" s="41"/>
      <c r="D466" s="23"/>
      <c r="E466" s="41"/>
      <c r="F466" s="23"/>
      <c r="G466" s="23"/>
      <c r="H466" s="23"/>
      <c r="I466" s="41"/>
      <c r="J466" s="141"/>
      <c r="K466" s="142"/>
      <c r="L466" s="23"/>
      <c r="M466" s="41"/>
      <c r="N466" s="23"/>
      <c r="O466" s="19"/>
    </row>
    <row r="467" spans="1:15" ht="15.75" x14ac:dyDescent="0.25">
      <c r="A467" s="120"/>
      <c r="B467" s="58"/>
      <c r="C467" s="11"/>
      <c r="D467" s="11"/>
      <c r="E467" s="11"/>
      <c r="F467" s="11"/>
      <c r="G467" s="11"/>
      <c r="H467" s="11"/>
      <c r="I467" s="11"/>
      <c r="J467" s="143"/>
      <c r="K467" s="144"/>
      <c r="L467" s="11"/>
      <c r="M467" s="11"/>
      <c r="N467" s="11"/>
      <c r="O467" s="14"/>
    </row>
    <row r="468" spans="1:15" ht="15.75" x14ac:dyDescent="0.25">
      <c r="A468" s="121"/>
      <c r="B468" s="59"/>
      <c r="C468" s="3"/>
      <c r="D468" s="3"/>
      <c r="E468" s="3"/>
      <c r="F468" s="3"/>
      <c r="G468" s="3"/>
      <c r="H468" s="3"/>
      <c r="I468" s="3"/>
      <c r="J468" s="124"/>
      <c r="K468" s="125"/>
      <c r="L468" s="3"/>
      <c r="M468" s="3"/>
      <c r="N468" s="3"/>
      <c r="O468" s="15"/>
    </row>
    <row r="469" spans="1:15" ht="15.75" x14ac:dyDescent="0.25">
      <c r="A469" s="121"/>
      <c r="B469" s="59"/>
      <c r="C469" s="3"/>
      <c r="D469" s="3"/>
      <c r="E469" s="3"/>
      <c r="F469" s="3"/>
      <c r="G469" s="3"/>
      <c r="H469" s="3"/>
      <c r="I469" s="3"/>
      <c r="J469" s="124"/>
      <c r="K469" s="125"/>
      <c r="L469" s="3"/>
      <c r="M469" s="3"/>
      <c r="N469" s="3"/>
      <c r="O469" s="15"/>
    </row>
    <row r="470" spans="1:15" ht="15.75" x14ac:dyDescent="0.25">
      <c r="A470" s="121"/>
      <c r="B470" s="59"/>
      <c r="C470" s="3"/>
      <c r="D470" s="3"/>
      <c r="E470" s="3"/>
      <c r="F470" s="3"/>
      <c r="G470" s="3"/>
      <c r="H470" s="3"/>
      <c r="I470" s="3"/>
      <c r="J470" s="124"/>
      <c r="K470" s="125"/>
      <c r="L470" s="3"/>
      <c r="M470" s="3"/>
      <c r="N470" s="3"/>
      <c r="O470" s="15"/>
    </row>
    <row r="471" spans="1:15" ht="15.75" x14ac:dyDescent="0.25">
      <c r="A471" s="121"/>
      <c r="B471" s="59"/>
      <c r="C471" s="3"/>
      <c r="D471" s="3"/>
      <c r="E471" s="3"/>
      <c r="F471" s="7"/>
      <c r="G471" s="3"/>
      <c r="H471" s="3"/>
      <c r="I471" s="3"/>
      <c r="J471" s="124"/>
      <c r="K471" s="125"/>
      <c r="L471" s="3"/>
      <c r="M471" s="3"/>
      <c r="N471" s="3"/>
      <c r="O471" s="15"/>
    </row>
    <row r="472" spans="1:15" ht="15.75" x14ac:dyDescent="0.25">
      <c r="A472" s="121"/>
      <c r="B472" s="59"/>
      <c r="C472" s="3"/>
      <c r="D472" s="3"/>
      <c r="E472" s="3"/>
      <c r="F472" s="3"/>
      <c r="G472" s="3"/>
      <c r="H472" s="3"/>
      <c r="I472" s="3"/>
      <c r="J472" s="124"/>
      <c r="K472" s="125"/>
      <c r="L472" s="3"/>
      <c r="M472" s="3"/>
      <c r="N472" s="3"/>
      <c r="O472" s="15"/>
    </row>
    <row r="473" spans="1:15" ht="16.5" thickBot="1" x14ac:dyDescent="0.3">
      <c r="A473" s="121"/>
      <c r="B473" s="60"/>
      <c r="C473" s="2"/>
      <c r="D473" s="2"/>
      <c r="E473" s="2"/>
      <c r="F473" s="2"/>
      <c r="G473" s="2"/>
      <c r="H473" s="2"/>
      <c r="I473" s="2"/>
      <c r="J473" s="152"/>
      <c r="K473" s="153"/>
      <c r="L473" s="2"/>
      <c r="M473" s="2"/>
      <c r="N473" s="2"/>
      <c r="O473" s="15"/>
    </row>
    <row r="474" spans="1:15" ht="16.5" thickBot="1" x14ac:dyDescent="0.3">
      <c r="A474" s="149"/>
      <c r="B474" s="22"/>
      <c r="C474" s="41"/>
      <c r="D474" s="41"/>
      <c r="E474" s="41"/>
      <c r="F474" s="41"/>
      <c r="G474" s="23"/>
      <c r="H474" s="23"/>
      <c r="I474" s="41"/>
      <c r="J474" s="141"/>
      <c r="K474" s="142"/>
      <c r="L474" s="23"/>
      <c r="M474" s="41"/>
      <c r="N474" s="23"/>
      <c r="O474" s="19"/>
    </row>
    <row r="475" spans="1:15" ht="15.75" x14ac:dyDescent="0.25">
      <c r="A475" s="120"/>
      <c r="B475" s="58"/>
      <c r="C475" s="11"/>
      <c r="D475" s="11"/>
      <c r="E475" s="11"/>
      <c r="F475" s="11"/>
      <c r="G475" s="11"/>
      <c r="H475" s="11"/>
      <c r="I475" s="11"/>
      <c r="J475" s="143"/>
      <c r="K475" s="144"/>
      <c r="L475" s="11"/>
      <c r="M475" s="11"/>
      <c r="N475" s="11"/>
      <c r="O475" s="14"/>
    </row>
    <row r="476" spans="1:15" ht="15.75" x14ac:dyDescent="0.25">
      <c r="A476" s="121"/>
      <c r="B476" s="59"/>
      <c r="C476" s="3"/>
      <c r="D476" s="3"/>
      <c r="E476" s="3"/>
      <c r="F476" s="3"/>
      <c r="G476" s="3"/>
      <c r="H476" s="3"/>
      <c r="I476" s="3"/>
      <c r="J476" s="124"/>
      <c r="K476" s="125"/>
      <c r="L476" s="3"/>
      <c r="M476" s="3"/>
      <c r="N476" s="3"/>
      <c r="O476" s="15"/>
    </row>
    <row r="477" spans="1:15" ht="15.75" x14ac:dyDescent="0.25">
      <c r="A477" s="121"/>
      <c r="B477" s="59"/>
      <c r="C477" s="3"/>
      <c r="D477" s="3"/>
      <c r="E477" s="3"/>
      <c r="F477" s="3"/>
      <c r="G477" s="3"/>
      <c r="H477" s="3"/>
      <c r="I477" s="3"/>
      <c r="J477" s="162"/>
      <c r="K477" s="163"/>
      <c r="L477" s="7"/>
      <c r="M477" s="7"/>
      <c r="N477" s="3"/>
      <c r="O477" s="15"/>
    </row>
    <row r="478" spans="1:15" ht="15.75" x14ac:dyDescent="0.25">
      <c r="A478" s="121"/>
      <c r="B478" s="59"/>
      <c r="C478" s="3"/>
      <c r="D478" s="3"/>
      <c r="E478" s="3"/>
      <c r="F478" s="3"/>
      <c r="G478" s="3"/>
      <c r="H478" s="3"/>
      <c r="I478" s="3"/>
      <c r="J478" s="124"/>
      <c r="K478" s="125"/>
      <c r="L478" s="3"/>
      <c r="M478" s="3"/>
      <c r="N478" s="3"/>
      <c r="O478" s="15"/>
    </row>
    <row r="479" spans="1:15" ht="15.75" x14ac:dyDescent="0.25">
      <c r="A479" s="121"/>
      <c r="B479" s="59"/>
      <c r="C479" s="3"/>
      <c r="D479" s="3"/>
      <c r="E479" s="3"/>
      <c r="F479" s="3"/>
      <c r="G479" s="7"/>
      <c r="H479" s="3"/>
      <c r="I479" s="3"/>
      <c r="J479" s="124"/>
      <c r="K479" s="125"/>
      <c r="L479" s="7"/>
      <c r="M479" s="3"/>
      <c r="N479" s="3"/>
      <c r="O479" s="15"/>
    </row>
    <row r="480" spans="1:15" ht="15.75" x14ac:dyDescent="0.25">
      <c r="A480" s="121"/>
      <c r="B480" s="59"/>
      <c r="C480" s="3"/>
      <c r="D480" s="3"/>
      <c r="E480" s="3"/>
      <c r="F480" s="3"/>
      <c r="G480" s="3"/>
      <c r="H480" s="3"/>
      <c r="I480" s="3"/>
      <c r="J480" s="124"/>
      <c r="K480" s="125"/>
      <c r="L480" s="3"/>
      <c r="M480" s="3"/>
      <c r="N480" s="3"/>
      <c r="O480" s="15"/>
    </row>
    <row r="481" spans="1:15" ht="16.5" thickBot="1" x14ac:dyDescent="0.3">
      <c r="A481" s="121"/>
      <c r="B481" s="60"/>
      <c r="C481" s="2"/>
      <c r="D481" s="2"/>
      <c r="E481" s="2"/>
      <c r="F481" s="2"/>
      <c r="G481" s="2"/>
      <c r="H481" s="2"/>
      <c r="I481" s="2"/>
      <c r="J481" s="152"/>
      <c r="K481" s="153"/>
      <c r="L481" s="2"/>
      <c r="M481" s="2"/>
      <c r="N481" s="2"/>
      <c r="O481" s="15"/>
    </row>
    <row r="482" spans="1:15" ht="16.5" thickBot="1" x14ac:dyDescent="0.3">
      <c r="A482" s="149"/>
      <c r="B482" s="22"/>
      <c r="C482" s="41"/>
      <c r="D482" s="41"/>
      <c r="E482" s="41"/>
      <c r="F482" s="41"/>
      <c r="G482" s="23"/>
      <c r="H482" s="23"/>
      <c r="I482" s="41"/>
      <c r="J482" s="141"/>
      <c r="K482" s="142"/>
      <c r="L482" s="23"/>
      <c r="M482" s="41"/>
      <c r="N482" s="23"/>
      <c r="O482" s="19"/>
    </row>
    <row r="483" spans="1:15" ht="15.75" x14ac:dyDescent="0.25">
      <c r="A483" s="120"/>
      <c r="B483" s="82"/>
      <c r="C483" s="63"/>
      <c r="D483" s="63"/>
      <c r="E483" s="63"/>
      <c r="F483" s="63"/>
      <c r="G483" s="63"/>
      <c r="H483" s="63"/>
      <c r="I483" s="63"/>
      <c r="J483" s="166"/>
      <c r="K483" s="167"/>
      <c r="L483" s="63"/>
      <c r="M483" s="63"/>
      <c r="N483" s="63"/>
      <c r="O483" s="14"/>
    </row>
    <row r="484" spans="1:15" ht="15.75" x14ac:dyDescent="0.25">
      <c r="A484" s="121"/>
      <c r="B484" s="82"/>
      <c r="C484" s="3"/>
      <c r="D484" s="63"/>
      <c r="E484" s="63"/>
      <c r="F484" s="63"/>
      <c r="G484" s="63"/>
      <c r="H484" s="63"/>
      <c r="I484" s="63"/>
      <c r="J484" s="128"/>
      <c r="K484" s="129"/>
      <c r="L484" s="63"/>
      <c r="M484" s="63"/>
      <c r="N484" s="63"/>
      <c r="O484" s="15"/>
    </row>
    <row r="485" spans="1:15" ht="15.75" x14ac:dyDescent="0.25">
      <c r="A485" s="121"/>
      <c r="B485" s="4"/>
      <c r="C485" s="3"/>
      <c r="D485" s="3"/>
      <c r="E485" s="3"/>
      <c r="F485" s="3"/>
      <c r="G485" s="3"/>
      <c r="H485" s="3"/>
      <c r="I485" s="7"/>
      <c r="J485" s="124"/>
      <c r="K485" s="125"/>
      <c r="L485" s="3"/>
      <c r="M485" s="3"/>
      <c r="N485" s="3"/>
      <c r="O485" s="15"/>
    </row>
    <row r="486" spans="1:15" ht="15.75" x14ac:dyDescent="0.25">
      <c r="A486" s="121"/>
      <c r="B486" s="20"/>
      <c r="C486" s="3"/>
      <c r="D486" s="3"/>
      <c r="E486" s="3"/>
      <c r="F486" s="3"/>
      <c r="G486" s="3"/>
      <c r="H486" s="3"/>
      <c r="I486" s="3"/>
      <c r="J486" s="124"/>
      <c r="K486" s="125"/>
      <c r="L486" s="3"/>
      <c r="M486" s="3"/>
      <c r="N486" s="3"/>
      <c r="O486" s="15"/>
    </row>
    <row r="487" spans="1:15" ht="15.75" x14ac:dyDescent="0.25">
      <c r="A487" s="121"/>
      <c r="B487" s="20"/>
      <c r="C487" s="3"/>
      <c r="D487" s="3"/>
      <c r="E487" s="3"/>
      <c r="F487" s="3"/>
      <c r="G487" s="3"/>
      <c r="H487" s="3"/>
      <c r="I487" s="3"/>
      <c r="J487" s="124"/>
      <c r="K487" s="125"/>
      <c r="L487" s="3"/>
      <c r="M487" s="3"/>
      <c r="N487" s="3"/>
      <c r="O487" s="15"/>
    </row>
    <row r="488" spans="1:15" ht="16.5" thickBot="1" x14ac:dyDescent="0.3">
      <c r="A488" s="121"/>
      <c r="B488" s="21"/>
      <c r="C488" s="2"/>
      <c r="D488" s="2"/>
      <c r="E488" s="2"/>
      <c r="F488" s="2"/>
      <c r="G488" s="2"/>
      <c r="H488" s="2"/>
      <c r="I488" s="2"/>
      <c r="J488" s="152"/>
      <c r="K488" s="153"/>
      <c r="L488" s="2"/>
      <c r="M488" s="2"/>
      <c r="N488" s="2"/>
      <c r="O488" s="15"/>
    </row>
    <row r="489" spans="1:15" ht="16.5" thickBot="1" x14ac:dyDescent="0.3">
      <c r="A489" s="149"/>
      <c r="B489" s="22"/>
      <c r="C489" s="41"/>
      <c r="D489" s="41"/>
      <c r="E489" s="41"/>
      <c r="F489" s="41"/>
      <c r="G489" s="23"/>
      <c r="H489" s="23"/>
      <c r="I489" s="23"/>
      <c r="J489" s="147"/>
      <c r="K489" s="148"/>
      <c r="L489" s="23"/>
      <c r="M489" s="41"/>
      <c r="N489" s="23"/>
      <c r="O489" s="19"/>
    </row>
    <row r="490" spans="1:15" ht="15.75" x14ac:dyDescent="0.25">
      <c r="A490" s="120"/>
      <c r="B490" s="58"/>
      <c r="C490" s="11"/>
      <c r="D490" s="11"/>
      <c r="E490" s="11"/>
      <c r="F490" s="11"/>
      <c r="G490" s="11"/>
      <c r="H490" s="11"/>
      <c r="I490" s="11"/>
      <c r="J490" s="143"/>
      <c r="K490" s="144"/>
      <c r="L490" s="11"/>
      <c r="M490" s="11"/>
      <c r="N490" s="11"/>
      <c r="O490" s="14"/>
    </row>
    <row r="491" spans="1:15" ht="15.75" x14ac:dyDescent="0.25">
      <c r="A491" s="121"/>
      <c r="B491" s="59"/>
      <c r="C491" s="3"/>
      <c r="D491" s="3"/>
      <c r="E491" s="3"/>
      <c r="F491" s="3"/>
      <c r="G491" s="3"/>
      <c r="H491" s="3"/>
      <c r="I491" s="3"/>
      <c r="J491" s="124"/>
      <c r="K491" s="125"/>
      <c r="L491" s="3"/>
      <c r="M491" s="3"/>
      <c r="N491" s="3"/>
      <c r="O491" s="15"/>
    </row>
    <row r="492" spans="1:15" ht="15.75" x14ac:dyDescent="0.25">
      <c r="A492" s="121"/>
      <c r="B492" s="59"/>
      <c r="C492" s="3"/>
      <c r="D492" s="3"/>
      <c r="E492" s="3"/>
      <c r="F492" s="3"/>
      <c r="G492" s="7"/>
      <c r="H492" s="3"/>
      <c r="I492" s="3"/>
      <c r="J492" s="124"/>
      <c r="K492" s="125"/>
      <c r="L492" s="3"/>
      <c r="M492" s="3"/>
      <c r="N492" s="3"/>
      <c r="O492" s="15"/>
    </row>
    <row r="493" spans="1:15" ht="15.75" x14ac:dyDescent="0.25">
      <c r="A493" s="121"/>
      <c r="B493" s="59"/>
      <c r="C493" s="3"/>
      <c r="D493" s="3"/>
      <c r="E493" s="3"/>
      <c r="F493" s="3"/>
      <c r="G493" s="7"/>
      <c r="H493" s="3"/>
      <c r="I493" s="3"/>
      <c r="J493" s="124"/>
      <c r="K493" s="125"/>
      <c r="L493" s="7"/>
      <c r="M493" s="3"/>
      <c r="N493" s="3"/>
      <c r="O493" s="15"/>
    </row>
    <row r="494" spans="1:15" ht="15.75" x14ac:dyDescent="0.25">
      <c r="A494" s="121"/>
      <c r="B494" s="59"/>
      <c r="C494" s="3"/>
      <c r="D494" s="3"/>
      <c r="E494" s="3"/>
      <c r="F494" s="3"/>
      <c r="G494" s="3"/>
      <c r="H494" s="3"/>
      <c r="I494" s="3"/>
      <c r="J494" s="124"/>
      <c r="K494" s="125"/>
      <c r="L494" s="3"/>
      <c r="M494" s="3"/>
      <c r="N494" s="3"/>
      <c r="O494" s="15"/>
    </row>
    <row r="495" spans="1:15" ht="16.5" thickBot="1" x14ac:dyDescent="0.3">
      <c r="A495" s="121"/>
      <c r="B495" s="59"/>
      <c r="C495" s="3"/>
      <c r="D495" s="2"/>
      <c r="E495" s="2"/>
      <c r="F495" s="2"/>
      <c r="G495" s="2"/>
      <c r="H495" s="2"/>
      <c r="I495" s="2"/>
      <c r="J495" s="152"/>
      <c r="K495" s="153"/>
      <c r="L495" s="2"/>
      <c r="M495" s="2"/>
      <c r="N495" s="2"/>
      <c r="O495" s="15"/>
    </row>
    <row r="496" spans="1:15" ht="16.5" thickBot="1" x14ac:dyDescent="0.3">
      <c r="A496" s="149"/>
      <c r="B496" s="22"/>
      <c r="C496" s="41"/>
      <c r="D496" s="41"/>
      <c r="E496" s="41"/>
      <c r="F496" s="41"/>
      <c r="G496" s="23"/>
      <c r="H496" s="24"/>
      <c r="I496" s="41"/>
      <c r="J496" s="141"/>
      <c r="K496" s="142"/>
      <c r="L496" s="23"/>
      <c r="M496" s="41"/>
      <c r="N496" s="23"/>
      <c r="O496" s="19"/>
    </row>
    <row r="497" spans="1:15" ht="16.5" thickBot="1" x14ac:dyDescent="0.3">
      <c r="A497" s="35"/>
      <c r="B497" s="37"/>
      <c r="C497" s="38"/>
      <c r="D497" s="23"/>
      <c r="E497" s="23"/>
      <c r="F497" s="23"/>
      <c r="G497" s="23"/>
      <c r="H497" s="24"/>
      <c r="I497" s="40"/>
      <c r="J497" s="168"/>
      <c r="K497" s="169"/>
      <c r="L497" s="23"/>
      <c r="M497" s="40"/>
      <c r="N497" s="23"/>
      <c r="O497" s="39"/>
    </row>
    <row r="498" spans="1:15" ht="16.5" thickBot="1" x14ac:dyDescent="0.3">
      <c r="A498" s="35"/>
      <c r="B498" s="37"/>
      <c r="C498" s="38"/>
      <c r="D498" s="23"/>
      <c r="E498" s="23"/>
      <c r="F498" s="23"/>
      <c r="G498" s="78"/>
      <c r="H498" s="23"/>
      <c r="I498" s="78"/>
      <c r="J498" s="147"/>
      <c r="K498" s="148"/>
      <c r="L498" s="23"/>
      <c r="M498" s="78"/>
      <c r="N498" s="23"/>
      <c r="O498" s="39"/>
    </row>
    <row r="499" spans="1:15" ht="16.5" thickBot="1" x14ac:dyDescent="0.3">
      <c r="A499" s="35"/>
      <c r="B499" s="37"/>
      <c r="C499" s="38"/>
      <c r="D499" s="23"/>
      <c r="E499" s="23"/>
      <c r="F499" s="23"/>
      <c r="G499" s="78"/>
      <c r="H499" s="23"/>
      <c r="I499" s="78"/>
      <c r="J499" s="147"/>
      <c r="K499" s="148"/>
      <c r="L499" s="23"/>
      <c r="M499" s="78"/>
      <c r="N499" s="23"/>
      <c r="O499" s="39"/>
    </row>
  </sheetData>
  <mergeCells count="617">
    <mergeCell ref="J499:K499"/>
    <mergeCell ref="A490:A496"/>
    <mergeCell ref="J490:K490"/>
    <mergeCell ref="J491:K491"/>
    <mergeCell ref="J492:K492"/>
    <mergeCell ref="J493:K493"/>
    <mergeCell ref="J494:K494"/>
    <mergeCell ref="J495:K495"/>
    <mergeCell ref="J496:K496"/>
    <mergeCell ref="A423:A430"/>
    <mergeCell ref="A431:A438"/>
    <mergeCell ref="A439:A445"/>
    <mergeCell ref="A446:A451"/>
    <mergeCell ref="A452:A458"/>
    <mergeCell ref="A459:A466"/>
    <mergeCell ref="A467:A474"/>
    <mergeCell ref="J497:K497"/>
    <mergeCell ref="J498:K498"/>
    <mergeCell ref="A483:A489"/>
    <mergeCell ref="A475:A482"/>
    <mergeCell ref="J489:K489"/>
    <mergeCell ref="J488:K488"/>
    <mergeCell ref="J487:K487"/>
    <mergeCell ref="J486:K486"/>
    <mergeCell ref="J485:K485"/>
    <mergeCell ref="J484:K484"/>
    <mergeCell ref="J483:K483"/>
    <mergeCell ref="J482:K482"/>
    <mergeCell ref="J481:K481"/>
    <mergeCell ref="J480:K480"/>
    <mergeCell ref="J479:K479"/>
    <mergeCell ref="J478:K478"/>
    <mergeCell ref="J477:K477"/>
    <mergeCell ref="A365:A370"/>
    <mergeCell ref="A371:A376"/>
    <mergeCell ref="A331:A336"/>
    <mergeCell ref="A337:A341"/>
    <mergeCell ref="A342:A346"/>
    <mergeCell ref="A347:A352"/>
    <mergeCell ref="A353:A358"/>
    <mergeCell ref="A359:A364"/>
    <mergeCell ref="A421:A422"/>
    <mergeCell ref="J349:K349"/>
    <mergeCell ref="J350:K350"/>
    <mergeCell ref="J335:K335"/>
    <mergeCell ref="J336:K336"/>
    <mergeCell ref="J337:K337"/>
    <mergeCell ref="J338:K338"/>
    <mergeCell ref="J339:K339"/>
    <mergeCell ref="J340:K340"/>
    <mergeCell ref="J341:K341"/>
    <mergeCell ref="J342:K342"/>
    <mergeCell ref="J346:K346"/>
    <mergeCell ref="J345:K345"/>
    <mergeCell ref="J344:K344"/>
    <mergeCell ref="J343:K343"/>
    <mergeCell ref="A325:A330"/>
    <mergeCell ref="J329:K329"/>
    <mergeCell ref="J330:K330"/>
    <mergeCell ref="E315:H315"/>
    <mergeCell ref="J331:K331"/>
    <mergeCell ref="J278:K278"/>
    <mergeCell ref="J276:K276"/>
    <mergeCell ref="J332:K332"/>
    <mergeCell ref="J333:K333"/>
    <mergeCell ref="J319:K319"/>
    <mergeCell ref="J320:K320"/>
    <mergeCell ref="J321:K321"/>
    <mergeCell ref="J322:K322"/>
    <mergeCell ref="J323:K323"/>
    <mergeCell ref="J324:K324"/>
    <mergeCell ref="J325:K325"/>
    <mergeCell ref="J326:K326"/>
    <mergeCell ref="J327:K327"/>
    <mergeCell ref="J328:K328"/>
    <mergeCell ref="A317:A318"/>
    <mergeCell ref="B317:B318"/>
    <mergeCell ref="D317:G317"/>
    <mergeCell ref="H317:K317"/>
    <mergeCell ref="A280:A284"/>
    <mergeCell ref="A314:O314"/>
    <mergeCell ref="A319:A324"/>
    <mergeCell ref="J174:K174"/>
    <mergeCell ref="J175:K175"/>
    <mergeCell ref="J176:K176"/>
    <mergeCell ref="J167:K167"/>
    <mergeCell ref="J168:K168"/>
    <mergeCell ref="J169:K169"/>
    <mergeCell ref="J171:K171"/>
    <mergeCell ref="J172:K172"/>
    <mergeCell ref="J275:K275"/>
    <mergeCell ref="J274:K274"/>
    <mergeCell ref="J273:K273"/>
    <mergeCell ref="J272:K272"/>
    <mergeCell ref="J263:K263"/>
    <mergeCell ref="J261:K261"/>
    <mergeCell ref="J260:K260"/>
    <mergeCell ref="J259:K259"/>
    <mergeCell ref="J258:K258"/>
    <mergeCell ref="J257:K257"/>
    <mergeCell ref="J256:K256"/>
    <mergeCell ref="J271:K271"/>
    <mergeCell ref="J270:K270"/>
    <mergeCell ref="J269:K269"/>
    <mergeCell ref="J159:K159"/>
    <mergeCell ref="J160:K160"/>
    <mergeCell ref="J161:K161"/>
    <mergeCell ref="J162:K162"/>
    <mergeCell ref="J163:K163"/>
    <mergeCell ref="J164:K164"/>
    <mergeCell ref="J166:K166"/>
    <mergeCell ref="J165:K165"/>
    <mergeCell ref="J173:K173"/>
    <mergeCell ref="J150:K150"/>
    <mergeCell ref="J151:K151"/>
    <mergeCell ref="J152:K152"/>
    <mergeCell ref="J153:K153"/>
    <mergeCell ref="J154:K154"/>
    <mergeCell ref="J155:K155"/>
    <mergeCell ref="J156:K156"/>
    <mergeCell ref="J157:K157"/>
    <mergeCell ref="J158:K158"/>
    <mergeCell ref="J142:K142"/>
    <mergeCell ref="J143:K143"/>
    <mergeCell ref="J144:K144"/>
    <mergeCell ref="J146:K146"/>
    <mergeCell ref="J147:K147"/>
    <mergeCell ref="J140:K140"/>
    <mergeCell ref="J141:K141"/>
    <mergeCell ref="J148:K148"/>
    <mergeCell ref="J149:K149"/>
    <mergeCell ref="J138:K138"/>
    <mergeCell ref="J139:K139"/>
    <mergeCell ref="J130:K130"/>
    <mergeCell ref="J132:K132"/>
    <mergeCell ref="A130:A135"/>
    <mergeCell ref="A111:A117"/>
    <mergeCell ref="A118:A123"/>
    <mergeCell ref="A124:A129"/>
    <mergeCell ref="A136:A140"/>
    <mergeCell ref="J111:K111"/>
    <mergeCell ref="J112:K112"/>
    <mergeCell ref="J113:K113"/>
    <mergeCell ref="J114:K114"/>
    <mergeCell ref="J116:K116"/>
    <mergeCell ref="J121:K121"/>
    <mergeCell ref="J122:K122"/>
    <mergeCell ref="J123:K123"/>
    <mergeCell ref="J133:K133"/>
    <mergeCell ref="J134:K134"/>
    <mergeCell ref="J124:K124"/>
    <mergeCell ref="J125:K125"/>
    <mergeCell ref="J126:K126"/>
    <mergeCell ref="J127:K127"/>
    <mergeCell ref="J128:K128"/>
    <mergeCell ref="J84:K84"/>
    <mergeCell ref="J85:K85"/>
    <mergeCell ref="J78:K78"/>
    <mergeCell ref="J137:K137"/>
    <mergeCell ref="J110:K110"/>
    <mergeCell ref="H109:K109"/>
    <mergeCell ref="J129:K129"/>
    <mergeCell ref="J135:K135"/>
    <mergeCell ref="J136:K136"/>
    <mergeCell ref="I101:L101"/>
    <mergeCell ref="L109:N109"/>
    <mergeCell ref="E107:H107"/>
    <mergeCell ref="J34:K34"/>
    <mergeCell ref="J40:K40"/>
    <mergeCell ref="J39:K39"/>
    <mergeCell ref="J38:K38"/>
    <mergeCell ref="J37:K37"/>
    <mergeCell ref="J69:K69"/>
    <mergeCell ref="J70:K70"/>
    <mergeCell ref="J71:K71"/>
    <mergeCell ref="J72:K72"/>
    <mergeCell ref="J57:K57"/>
    <mergeCell ref="J64:K64"/>
    <mergeCell ref="J66:K66"/>
    <mergeCell ref="J67:K67"/>
    <mergeCell ref="J68:K68"/>
    <mergeCell ref="J60:K60"/>
    <mergeCell ref="J61:K61"/>
    <mergeCell ref="P2:P9"/>
    <mergeCell ref="Y2:Z2"/>
    <mergeCell ref="Y3:Z3"/>
    <mergeCell ref="Y4:Z4"/>
    <mergeCell ref="Y5:Z5"/>
    <mergeCell ref="Y6:Z6"/>
    <mergeCell ref="Y7:Z7"/>
    <mergeCell ref="Y8:Z8"/>
    <mergeCell ref="Y9:Z9"/>
    <mergeCell ref="P10:P18"/>
    <mergeCell ref="Y10:Z10"/>
    <mergeCell ref="Y11:Z11"/>
    <mergeCell ref="Y12:Z12"/>
    <mergeCell ref="Y13:Z13"/>
    <mergeCell ref="Y14:Z14"/>
    <mergeCell ref="Y15:Z15"/>
    <mergeCell ref="Y16:Z16"/>
    <mergeCell ref="Y18:Z18"/>
    <mergeCell ref="P19:P25"/>
    <mergeCell ref="Y19:Z19"/>
    <mergeCell ref="Y20:Z20"/>
    <mergeCell ref="Y21:Z21"/>
    <mergeCell ref="Y22:Z22"/>
    <mergeCell ref="Y23:Z23"/>
    <mergeCell ref="Y24:Z24"/>
    <mergeCell ref="Y25:Z25"/>
    <mergeCell ref="P26:P31"/>
    <mergeCell ref="Y26:Z26"/>
    <mergeCell ref="Y27:Z27"/>
    <mergeCell ref="Y28:Z28"/>
    <mergeCell ref="Y29:Z29"/>
    <mergeCell ref="Y30:Z30"/>
    <mergeCell ref="Y31:Z31"/>
    <mergeCell ref="P32:P37"/>
    <mergeCell ref="Y32:Z32"/>
    <mergeCell ref="Y33:Z33"/>
    <mergeCell ref="Y34:Z34"/>
    <mergeCell ref="Y35:Z35"/>
    <mergeCell ref="Y36:Z36"/>
    <mergeCell ref="Y37:Z37"/>
    <mergeCell ref="P45:P51"/>
    <mergeCell ref="Y45:Z45"/>
    <mergeCell ref="Y46:Z46"/>
    <mergeCell ref="Y47:Z47"/>
    <mergeCell ref="Y48:Z48"/>
    <mergeCell ref="Y49:Z49"/>
    <mergeCell ref="Y50:Z50"/>
    <mergeCell ref="Y51:Z51"/>
    <mergeCell ref="P38:P44"/>
    <mergeCell ref="Y38:Z38"/>
    <mergeCell ref="Y39:Z39"/>
    <mergeCell ref="Y40:Z40"/>
    <mergeCell ref="Y41:Z41"/>
    <mergeCell ref="Y42:Z42"/>
    <mergeCell ref="Y43:Z43"/>
    <mergeCell ref="Y44:Z44"/>
    <mergeCell ref="P59:P66"/>
    <mergeCell ref="Y59:Z59"/>
    <mergeCell ref="Y60:Z60"/>
    <mergeCell ref="Y61:Z61"/>
    <mergeCell ref="Y62:Z62"/>
    <mergeCell ref="Y63:Z63"/>
    <mergeCell ref="Y64:Z64"/>
    <mergeCell ref="Y66:Z66"/>
    <mergeCell ref="P160:P165"/>
    <mergeCell ref="Y160:Z160"/>
    <mergeCell ref="Y161:Z161"/>
    <mergeCell ref="Y162:Z162"/>
    <mergeCell ref="Y163:Z163"/>
    <mergeCell ref="Y164:Z164"/>
    <mergeCell ref="Y165:Z165"/>
    <mergeCell ref="P141:P147"/>
    <mergeCell ref="Y141:Z141"/>
    <mergeCell ref="Y142:Z142"/>
    <mergeCell ref="Y143:Z143"/>
    <mergeCell ref="Y144:Z144"/>
    <mergeCell ref="Y146:Z146"/>
    <mergeCell ref="Y147:Z147"/>
    <mergeCell ref="P148:P153"/>
    <mergeCell ref="Y148:Z148"/>
    <mergeCell ref="Y149:Z149"/>
    <mergeCell ref="Y150:Z150"/>
    <mergeCell ref="Y151:Z151"/>
    <mergeCell ref="Y152:Z152"/>
    <mergeCell ref="Y153:Z153"/>
    <mergeCell ref="Z124:AA124"/>
    <mergeCell ref="Z125:AA125"/>
    <mergeCell ref="P154:P159"/>
    <mergeCell ref="Y154:Z154"/>
    <mergeCell ref="Y155:Z155"/>
    <mergeCell ref="Y156:Z156"/>
    <mergeCell ref="Y157:Z157"/>
    <mergeCell ref="Y158:Z158"/>
    <mergeCell ref="Y159:Z159"/>
    <mergeCell ref="P52:P58"/>
    <mergeCell ref="Y52:Z52"/>
    <mergeCell ref="Y53:Z53"/>
    <mergeCell ref="Y54:Z54"/>
    <mergeCell ref="Y55:Z55"/>
    <mergeCell ref="Y56:Z56"/>
    <mergeCell ref="Y57:Z57"/>
    <mergeCell ref="Z127:AA127"/>
    <mergeCell ref="Z128:AA128"/>
    <mergeCell ref="Q111:Q117"/>
    <mergeCell ref="Z111:AA111"/>
    <mergeCell ref="Z112:AA112"/>
    <mergeCell ref="Z113:AA113"/>
    <mergeCell ref="Z114:AA114"/>
    <mergeCell ref="Z116:AA116"/>
    <mergeCell ref="Z117:AA117"/>
    <mergeCell ref="Q118:Q123"/>
    <mergeCell ref="Z118:AA118"/>
    <mergeCell ref="Z119:AA119"/>
    <mergeCell ref="Z120:AA120"/>
    <mergeCell ref="Z121:AA121"/>
    <mergeCell ref="Z122:AA122"/>
    <mergeCell ref="Z123:AA123"/>
    <mergeCell ref="Y58:Z58"/>
    <mergeCell ref="P67:P73"/>
    <mergeCell ref="Y67:Z67"/>
    <mergeCell ref="Y68:Z68"/>
    <mergeCell ref="Y69:Z69"/>
    <mergeCell ref="Y70:Z70"/>
    <mergeCell ref="Y71:Z71"/>
    <mergeCell ref="Y72:Z72"/>
    <mergeCell ref="Y73:Z73"/>
    <mergeCell ref="P108:P116"/>
    <mergeCell ref="Y108:Z108"/>
    <mergeCell ref="Y109:Z109"/>
    <mergeCell ref="Y110:Z110"/>
    <mergeCell ref="J377:K377"/>
    <mergeCell ref="Y74:Z74"/>
    <mergeCell ref="Y76:Z76"/>
    <mergeCell ref="Y77:Z77"/>
    <mergeCell ref="Y78:Z78"/>
    <mergeCell ref="Y79:Z79"/>
    <mergeCell ref="Y80:Z80"/>
    <mergeCell ref="Z126:AA126"/>
    <mergeCell ref="Z129:AA129"/>
    <mergeCell ref="Q130:Q135"/>
    <mergeCell ref="Z130:AA130"/>
    <mergeCell ref="Z132:AA132"/>
    <mergeCell ref="Z133:AA133"/>
    <mergeCell ref="Z134:AA134"/>
    <mergeCell ref="Z135:AA135"/>
    <mergeCell ref="P166:P172"/>
    <mergeCell ref="Y166:Z166"/>
    <mergeCell ref="Y167:Z167"/>
    <mergeCell ref="Y168:Z168"/>
    <mergeCell ref="Y169:Z169"/>
    <mergeCell ref="Y171:Z171"/>
    <mergeCell ref="Y172:Z172"/>
    <mergeCell ref="Q124:Q129"/>
    <mergeCell ref="J376:K376"/>
    <mergeCell ref="I2:O2"/>
    <mergeCell ref="I1:M1"/>
    <mergeCell ref="I102:O102"/>
    <mergeCell ref="I103:O103"/>
    <mergeCell ref="I104:O104"/>
    <mergeCell ref="I3:O3"/>
    <mergeCell ref="I4:O4"/>
    <mergeCell ref="I203:M203"/>
    <mergeCell ref="L9:N9"/>
    <mergeCell ref="J58:K58"/>
    <mergeCell ref="J59:K59"/>
    <mergeCell ref="J51:K51"/>
    <mergeCell ref="H9:K9"/>
    <mergeCell ref="J20:K20"/>
    <mergeCell ref="J21:K21"/>
    <mergeCell ref="J22:K22"/>
    <mergeCell ref="J24:K24"/>
    <mergeCell ref="J25:K25"/>
    <mergeCell ref="J23:K23"/>
    <mergeCell ref="J26:K26"/>
    <mergeCell ref="J27:K27"/>
    <mergeCell ref="J28:K28"/>
    <mergeCell ref="J29:K29"/>
    <mergeCell ref="J30:K30"/>
    <mergeCell ref="J476:K476"/>
    <mergeCell ref="J475:K475"/>
    <mergeCell ref="J474:K474"/>
    <mergeCell ref="J473:K473"/>
    <mergeCell ref="J472:K472"/>
    <mergeCell ref="J471:K471"/>
    <mergeCell ref="J470:K470"/>
    <mergeCell ref="J469:K469"/>
    <mergeCell ref="J468:K468"/>
    <mergeCell ref="J467:K467"/>
    <mergeCell ref="J466:K466"/>
    <mergeCell ref="J465:K465"/>
    <mergeCell ref="J464:K464"/>
    <mergeCell ref="J463:K463"/>
    <mergeCell ref="J462:K462"/>
    <mergeCell ref="J461:K461"/>
    <mergeCell ref="J460:K460"/>
    <mergeCell ref="J459:K459"/>
    <mergeCell ref="J458:K458"/>
    <mergeCell ref="J457:K457"/>
    <mergeCell ref="J456:K456"/>
    <mergeCell ref="J455:K455"/>
    <mergeCell ref="J454:K454"/>
    <mergeCell ref="J445:K445"/>
    <mergeCell ref="J444:K444"/>
    <mergeCell ref="J443:K443"/>
    <mergeCell ref="J442:K442"/>
    <mergeCell ref="J441:K441"/>
    <mergeCell ref="J440:K440"/>
    <mergeCell ref="J439:K439"/>
    <mergeCell ref="J438:K438"/>
    <mergeCell ref="J453:K453"/>
    <mergeCell ref="J452:K452"/>
    <mergeCell ref="J451:K451"/>
    <mergeCell ref="J450:K450"/>
    <mergeCell ref="J449:K449"/>
    <mergeCell ref="J448:K448"/>
    <mergeCell ref="J447:K447"/>
    <mergeCell ref="J446:K446"/>
    <mergeCell ref="J437:K437"/>
    <mergeCell ref="J436:K436"/>
    <mergeCell ref="J435:K435"/>
    <mergeCell ref="J434:K434"/>
    <mergeCell ref="J433:K433"/>
    <mergeCell ref="J432:K432"/>
    <mergeCell ref="J431:K431"/>
    <mergeCell ref="J430:K430"/>
    <mergeCell ref="J429:K429"/>
    <mergeCell ref="D421:G421"/>
    <mergeCell ref="B421:B422"/>
    <mergeCell ref="I416:O416"/>
    <mergeCell ref="I415:O415"/>
    <mergeCell ref="I414:O414"/>
    <mergeCell ref="I413:M413"/>
    <mergeCell ref="J379:K379"/>
    <mergeCell ref="J378:K378"/>
    <mergeCell ref="J428:K428"/>
    <mergeCell ref="J427:K427"/>
    <mergeCell ref="J426:K426"/>
    <mergeCell ref="J425:K425"/>
    <mergeCell ref="J424:K424"/>
    <mergeCell ref="J423:K423"/>
    <mergeCell ref="J422:K422"/>
    <mergeCell ref="L421:N421"/>
    <mergeCell ref="H421:K421"/>
    <mergeCell ref="E419:H419"/>
    <mergeCell ref="J375:K375"/>
    <mergeCell ref="J374:K374"/>
    <mergeCell ref="J373:K373"/>
    <mergeCell ref="J372:K372"/>
    <mergeCell ref="J371:K371"/>
    <mergeCell ref="J370:K370"/>
    <mergeCell ref="J369:K369"/>
    <mergeCell ref="J368:K368"/>
    <mergeCell ref="J367:K367"/>
    <mergeCell ref="J366:K366"/>
    <mergeCell ref="J365:K365"/>
    <mergeCell ref="J364:K364"/>
    <mergeCell ref="J363:K363"/>
    <mergeCell ref="J362:K362"/>
    <mergeCell ref="J361:K361"/>
    <mergeCell ref="J360:K360"/>
    <mergeCell ref="J359:K359"/>
    <mergeCell ref="J358:K358"/>
    <mergeCell ref="J357:K357"/>
    <mergeCell ref="J356:K356"/>
    <mergeCell ref="J355:K355"/>
    <mergeCell ref="J354:K354"/>
    <mergeCell ref="J353:K353"/>
    <mergeCell ref="J352:K352"/>
    <mergeCell ref="J351:K351"/>
    <mergeCell ref="J279:K279"/>
    <mergeCell ref="I310:M310"/>
    <mergeCell ref="I311:O311"/>
    <mergeCell ref="I312:O312"/>
    <mergeCell ref="I313:O313"/>
    <mergeCell ref="J288:K288"/>
    <mergeCell ref="J289:K289"/>
    <mergeCell ref="J280:K280"/>
    <mergeCell ref="J285:K285"/>
    <mergeCell ref="J286:K286"/>
    <mergeCell ref="J287:K287"/>
    <mergeCell ref="J309:M309"/>
    <mergeCell ref="J334:K334"/>
    <mergeCell ref="J347:K347"/>
    <mergeCell ref="J348:K348"/>
    <mergeCell ref="L317:N317"/>
    <mergeCell ref="J318:K318"/>
    <mergeCell ref="J268:K268"/>
    <mergeCell ref="J267:K267"/>
    <mergeCell ref="J266:K266"/>
    <mergeCell ref="J265:K265"/>
    <mergeCell ref="J264:K264"/>
    <mergeCell ref="J255:K255"/>
    <mergeCell ref="J254:K254"/>
    <mergeCell ref="J253:K253"/>
    <mergeCell ref="J252:K252"/>
    <mergeCell ref="J251:K251"/>
    <mergeCell ref="J250:K250"/>
    <mergeCell ref="J248:K248"/>
    <mergeCell ref="J247:K247"/>
    <mergeCell ref="J246:K246"/>
    <mergeCell ref="J228:K228"/>
    <mergeCell ref="J243:K243"/>
    <mergeCell ref="J242:K242"/>
    <mergeCell ref="J241:K241"/>
    <mergeCell ref="J240:K240"/>
    <mergeCell ref="J239:K239"/>
    <mergeCell ref="J238:K238"/>
    <mergeCell ref="J236:K236"/>
    <mergeCell ref="J245:K245"/>
    <mergeCell ref="J244:K244"/>
    <mergeCell ref="J235:K235"/>
    <mergeCell ref="J234:K234"/>
    <mergeCell ref="J233:K233"/>
    <mergeCell ref="J232:K232"/>
    <mergeCell ref="J231:K231"/>
    <mergeCell ref="J230:K230"/>
    <mergeCell ref="J229:K229"/>
    <mergeCell ref="J227:K227"/>
    <mergeCell ref="J226:K226"/>
    <mergeCell ref="J225:K225"/>
    <mergeCell ref="J224:K224"/>
    <mergeCell ref="J223:K223"/>
    <mergeCell ref="J222:K222"/>
    <mergeCell ref="J221:K221"/>
    <mergeCell ref="J220:K220"/>
    <mergeCell ref="J218:K218"/>
    <mergeCell ref="J217:K217"/>
    <mergeCell ref="J216:K216"/>
    <mergeCell ref="J215:K215"/>
    <mergeCell ref="J214:K214"/>
    <mergeCell ref="J213:K213"/>
    <mergeCell ref="J212:K212"/>
    <mergeCell ref="L211:N211"/>
    <mergeCell ref="H211:K211"/>
    <mergeCell ref="E7:H7"/>
    <mergeCell ref="I206:O206"/>
    <mergeCell ref="J31:K31"/>
    <mergeCell ref="J32:K32"/>
    <mergeCell ref="J11:K11"/>
    <mergeCell ref="J10:K10"/>
    <mergeCell ref="J52:K52"/>
    <mergeCell ref="J53:K53"/>
    <mergeCell ref="J54:K54"/>
    <mergeCell ref="J33:K33"/>
    <mergeCell ref="J50:K50"/>
    <mergeCell ref="J49:K49"/>
    <mergeCell ref="J48:K48"/>
    <mergeCell ref="J47:K47"/>
    <mergeCell ref="J46:K46"/>
    <mergeCell ref="J45:K45"/>
    <mergeCell ref="A6:N6"/>
    <mergeCell ref="J19:K19"/>
    <mergeCell ref="J18:K18"/>
    <mergeCell ref="J16:K16"/>
    <mergeCell ref="J15:K15"/>
    <mergeCell ref="J14:K14"/>
    <mergeCell ref="J13:K13"/>
    <mergeCell ref="J12:K12"/>
    <mergeCell ref="D9:G9"/>
    <mergeCell ref="A11:A19"/>
    <mergeCell ref="B9:B10"/>
    <mergeCell ref="A9:A10"/>
    <mergeCell ref="A20:A26"/>
    <mergeCell ref="D306:I307"/>
    <mergeCell ref="D109:G109"/>
    <mergeCell ref="J281:K281"/>
    <mergeCell ref="J282:K282"/>
    <mergeCell ref="J283:K283"/>
    <mergeCell ref="J284:K284"/>
    <mergeCell ref="J87:K87"/>
    <mergeCell ref="A208:O208"/>
    <mergeCell ref="A106:O106"/>
    <mergeCell ref="J237:K237"/>
    <mergeCell ref="J249:K249"/>
    <mergeCell ref="A211:A212"/>
    <mergeCell ref="A213:A221"/>
    <mergeCell ref="A222:A228"/>
    <mergeCell ref="A236:A241"/>
    <mergeCell ref="E209:H209"/>
    <mergeCell ref="A141:A147"/>
    <mergeCell ref="A148:A153"/>
    <mergeCell ref="A154:A159"/>
    <mergeCell ref="A166:A172"/>
    <mergeCell ref="A160:A165"/>
    <mergeCell ref="I204:O204"/>
    <mergeCell ref="I205:O205"/>
    <mergeCell ref="B109:B110"/>
    <mergeCell ref="J36:K36"/>
    <mergeCell ref="J35:K35"/>
    <mergeCell ref="D211:G211"/>
    <mergeCell ref="B211:B212"/>
    <mergeCell ref="J120:K120"/>
    <mergeCell ref="J119:K119"/>
    <mergeCell ref="J118:K118"/>
    <mergeCell ref="J117:K117"/>
    <mergeCell ref="J42:K42"/>
    <mergeCell ref="J41:K41"/>
    <mergeCell ref="J76:K76"/>
    <mergeCell ref="J77:K77"/>
    <mergeCell ref="J73:K73"/>
    <mergeCell ref="J86:K86"/>
    <mergeCell ref="J62:K62"/>
    <mergeCell ref="J63:K63"/>
    <mergeCell ref="J65:K65"/>
    <mergeCell ref="J56:K56"/>
    <mergeCell ref="J55:K55"/>
    <mergeCell ref="J74:K74"/>
    <mergeCell ref="J44:K44"/>
    <mergeCell ref="J43:K43"/>
    <mergeCell ref="J83:K83"/>
    <mergeCell ref="A265:A271"/>
    <mergeCell ref="A272:A279"/>
    <mergeCell ref="J17:K17"/>
    <mergeCell ref="J75:K75"/>
    <mergeCell ref="J219:K219"/>
    <mergeCell ref="J262:K262"/>
    <mergeCell ref="J277:K277"/>
    <mergeCell ref="J115:K115"/>
    <mergeCell ref="J145:K145"/>
    <mergeCell ref="J170:K170"/>
    <mergeCell ref="A27:A33"/>
    <mergeCell ref="J131:K131"/>
    <mergeCell ref="A229:A235"/>
    <mergeCell ref="A258:A264"/>
    <mergeCell ref="A251:A257"/>
    <mergeCell ref="A243:A250"/>
    <mergeCell ref="A78:A83"/>
    <mergeCell ref="A56:A62"/>
    <mergeCell ref="A49:A55"/>
    <mergeCell ref="A41:A48"/>
    <mergeCell ref="A34:A40"/>
    <mergeCell ref="A63:A69"/>
    <mergeCell ref="A70:A77"/>
    <mergeCell ref="A109:A110"/>
  </mergeCells>
  <pageMargins left="0.38194444444444442" right="0.13541666666666666" top="0.38541666666666669" bottom="0.30208333333333331" header="0.3" footer="0.3"/>
  <pageSetup paperSize="9" orientation="landscape" verticalDpi="0" r:id="rId1"/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uzer</dc:creator>
  <cp:lastModifiedBy>user19</cp:lastModifiedBy>
  <cp:lastPrinted>2022-07-15T05:25:06Z</cp:lastPrinted>
  <dcterms:created xsi:type="dcterms:W3CDTF">2021-01-13T06:59:56Z</dcterms:created>
  <dcterms:modified xsi:type="dcterms:W3CDTF">2022-10-05T07:17:47Z</dcterms:modified>
</cp:coreProperties>
</file>