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19\Downloads\"/>
    </mc:Choice>
  </mc:AlternateContent>
  <bookViews>
    <workbookView xWindow="0" yWindow="0" windowWidth="25200" windowHeight="118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49" i="1" l="1"/>
  <c r="N292" i="1" l="1"/>
  <c r="N286" i="1"/>
  <c r="N278" i="1"/>
  <c r="N271" i="1"/>
  <c r="N263" i="1"/>
  <c r="N255" i="1"/>
  <c r="N247" i="1"/>
  <c r="N240" i="1"/>
  <c r="N233" i="1"/>
  <c r="N226" i="1"/>
  <c r="N174" i="1"/>
  <c r="N167" i="1"/>
  <c r="N161" i="1"/>
  <c r="N155" i="1"/>
  <c r="N142" i="1"/>
  <c r="N137" i="1"/>
  <c r="N131" i="1"/>
  <c r="N125" i="1"/>
  <c r="N119" i="1"/>
  <c r="N85" i="1"/>
  <c r="N79" i="1"/>
  <c r="N71" i="1"/>
  <c r="N64" i="1"/>
  <c r="N56" i="1"/>
  <c r="N48" i="1"/>
  <c r="N40" i="1"/>
  <c r="N33" i="1"/>
  <c r="N26" i="1"/>
  <c r="N19" i="1"/>
  <c r="C247" i="1"/>
  <c r="D247" i="1"/>
  <c r="E247" i="1"/>
  <c r="F247" i="1"/>
  <c r="G247" i="1"/>
  <c r="H247" i="1"/>
  <c r="I247" i="1"/>
  <c r="J247" i="1"/>
  <c r="N86" i="1" l="1"/>
  <c r="N175" i="1"/>
  <c r="N293" i="1"/>
  <c r="N503" i="1"/>
  <c r="N502" i="1"/>
  <c r="N501" i="1"/>
  <c r="N500" i="1"/>
  <c r="N493" i="1"/>
  <c r="N486" i="1"/>
  <c r="N478" i="1"/>
  <c r="N470" i="1"/>
  <c r="N462" i="1"/>
  <c r="N455" i="1"/>
  <c r="N449" i="1"/>
  <c r="N442" i="1"/>
  <c r="N434" i="1"/>
  <c r="N383" i="1"/>
  <c r="N382" i="1"/>
  <c r="N381" i="1"/>
  <c r="N380" i="1"/>
  <c r="N374" i="1"/>
  <c r="N368" i="1"/>
  <c r="N362" i="1"/>
  <c r="N356" i="1"/>
  <c r="N350" i="1"/>
  <c r="N345" i="1"/>
  <c r="N340" i="1"/>
  <c r="N334" i="1"/>
  <c r="N328" i="1"/>
  <c r="C19" i="1" l="1"/>
  <c r="D19" i="1"/>
  <c r="E19" i="1"/>
  <c r="F19" i="1"/>
  <c r="G19" i="1"/>
  <c r="H19" i="1"/>
  <c r="I19" i="1"/>
  <c r="J19" i="1"/>
  <c r="C26" i="1"/>
  <c r="D26" i="1"/>
  <c r="E26" i="1"/>
  <c r="F26" i="1"/>
  <c r="G26" i="1"/>
  <c r="H26" i="1"/>
  <c r="I26" i="1"/>
  <c r="J26" i="1"/>
  <c r="C33" i="1"/>
  <c r="D33" i="1"/>
  <c r="E33" i="1"/>
  <c r="F33" i="1"/>
  <c r="G33" i="1"/>
  <c r="H33" i="1"/>
  <c r="I33" i="1"/>
  <c r="J33" i="1"/>
  <c r="C40" i="1"/>
  <c r="D40" i="1"/>
  <c r="E40" i="1"/>
  <c r="F40" i="1"/>
  <c r="G40" i="1"/>
  <c r="H40" i="1"/>
  <c r="I40" i="1"/>
  <c r="J40" i="1"/>
  <c r="C48" i="1"/>
  <c r="D48" i="1"/>
  <c r="E48" i="1"/>
  <c r="F48" i="1"/>
  <c r="G48" i="1"/>
  <c r="H48" i="1"/>
  <c r="I48" i="1"/>
  <c r="J48" i="1"/>
  <c r="C56" i="1"/>
  <c r="D56" i="1"/>
  <c r="E56" i="1"/>
  <c r="F56" i="1"/>
  <c r="G56" i="1"/>
  <c r="H56" i="1"/>
  <c r="I56" i="1"/>
  <c r="J56" i="1"/>
  <c r="C64" i="1"/>
  <c r="D64" i="1"/>
  <c r="E64" i="1"/>
  <c r="F64" i="1"/>
  <c r="G64" i="1"/>
  <c r="H64" i="1"/>
  <c r="I64" i="1"/>
  <c r="J64" i="1"/>
  <c r="C71" i="1"/>
  <c r="D71" i="1"/>
  <c r="E71" i="1"/>
  <c r="F71" i="1"/>
  <c r="G71" i="1"/>
  <c r="H71" i="1"/>
  <c r="I71" i="1"/>
  <c r="J71" i="1"/>
  <c r="C79" i="1"/>
  <c r="D79" i="1"/>
  <c r="E79" i="1"/>
  <c r="F79" i="1"/>
  <c r="G79" i="1"/>
  <c r="H79" i="1"/>
  <c r="I79" i="1"/>
  <c r="J79" i="1"/>
  <c r="C85" i="1"/>
  <c r="D85" i="1"/>
  <c r="E85" i="1"/>
  <c r="F85" i="1"/>
  <c r="G85" i="1"/>
  <c r="H85" i="1"/>
  <c r="I85" i="1"/>
  <c r="J85" i="1"/>
  <c r="C119" i="1"/>
  <c r="D119" i="1"/>
  <c r="E119" i="1"/>
  <c r="F119" i="1"/>
  <c r="G119" i="1"/>
  <c r="H119" i="1"/>
  <c r="I119" i="1"/>
  <c r="J119" i="1"/>
  <c r="C125" i="1"/>
  <c r="D125" i="1"/>
  <c r="E125" i="1"/>
  <c r="F125" i="1"/>
  <c r="G125" i="1"/>
  <c r="H125" i="1"/>
  <c r="I125" i="1"/>
  <c r="J125" i="1"/>
  <c r="C131" i="1"/>
  <c r="D131" i="1"/>
  <c r="E131" i="1"/>
  <c r="F131" i="1"/>
  <c r="G131" i="1"/>
  <c r="H131" i="1"/>
  <c r="I131" i="1"/>
  <c r="J131" i="1"/>
  <c r="C137" i="1"/>
  <c r="D137" i="1"/>
  <c r="E137" i="1"/>
  <c r="F137" i="1"/>
  <c r="G137" i="1"/>
  <c r="H137" i="1"/>
  <c r="I137" i="1"/>
  <c r="J137" i="1"/>
  <c r="C142" i="1"/>
  <c r="D142" i="1"/>
  <c r="E142" i="1"/>
  <c r="F142" i="1"/>
  <c r="G142" i="1"/>
  <c r="H142" i="1"/>
  <c r="I142" i="1"/>
  <c r="J142" i="1"/>
  <c r="C149" i="1"/>
  <c r="D149" i="1"/>
  <c r="E149" i="1"/>
  <c r="F149" i="1"/>
  <c r="G149" i="1"/>
  <c r="H149" i="1"/>
  <c r="I149" i="1"/>
  <c r="J149" i="1"/>
  <c r="C155" i="1"/>
  <c r="D155" i="1"/>
  <c r="E155" i="1"/>
  <c r="F155" i="1"/>
  <c r="G155" i="1"/>
  <c r="H155" i="1"/>
  <c r="I155" i="1"/>
  <c r="J155" i="1"/>
  <c r="C161" i="1"/>
  <c r="D161" i="1"/>
  <c r="E161" i="1"/>
  <c r="F161" i="1"/>
  <c r="G161" i="1"/>
  <c r="H161" i="1"/>
  <c r="I161" i="1"/>
  <c r="J161" i="1"/>
  <c r="C167" i="1"/>
  <c r="D167" i="1"/>
  <c r="E167" i="1"/>
  <c r="F167" i="1"/>
  <c r="G167" i="1"/>
  <c r="H167" i="1"/>
  <c r="I167" i="1"/>
  <c r="J167" i="1"/>
  <c r="C174" i="1"/>
  <c r="D174" i="1"/>
  <c r="E174" i="1"/>
  <c r="F174" i="1"/>
  <c r="G174" i="1"/>
  <c r="H174" i="1"/>
  <c r="I174" i="1"/>
  <c r="J174" i="1"/>
  <c r="C226" i="1"/>
  <c r="D226" i="1"/>
  <c r="E226" i="1"/>
  <c r="F226" i="1"/>
  <c r="G226" i="1"/>
  <c r="H226" i="1"/>
  <c r="I226" i="1"/>
  <c r="J226" i="1"/>
  <c r="C233" i="1"/>
  <c r="D233" i="1"/>
  <c r="E233" i="1"/>
  <c r="F233" i="1"/>
  <c r="G233" i="1"/>
  <c r="H233" i="1"/>
  <c r="I233" i="1"/>
  <c r="J233" i="1"/>
  <c r="C240" i="1"/>
  <c r="D240" i="1"/>
  <c r="E240" i="1"/>
  <c r="F240" i="1"/>
  <c r="G240" i="1"/>
  <c r="H240" i="1"/>
  <c r="I240" i="1"/>
  <c r="J240" i="1"/>
  <c r="C255" i="1"/>
  <c r="D255" i="1"/>
  <c r="E255" i="1"/>
  <c r="F255" i="1"/>
  <c r="G255" i="1"/>
  <c r="H255" i="1"/>
  <c r="I255" i="1"/>
  <c r="J255" i="1"/>
  <c r="C263" i="1"/>
  <c r="D263" i="1"/>
  <c r="E263" i="1"/>
  <c r="F263" i="1"/>
  <c r="G263" i="1"/>
  <c r="H263" i="1"/>
  <c r="I263" i="1"/>
  <c r="J263" i="1"/>
  <c r="C271" i="1"/>
  <c r="D271" i="1"/>
  <c r="E271" i="1"/>
  <c r="F271" i="1"/>
  <c r="G271" i="1"/>
  <c r="H271" i="1"/>
  <c r="I271" i="1"/>
  <c r="J271" i="1"/>
  <c r="C278" i="1"/>
  <c r="D278" i="1"/>
  <c r="E278" i="1"/>
  <c r="F278" i="1"/>
  <c r="G278" i="1"/>
  <c r="H278" i="1"/>
  <c r="I278" i="1"/>
  <c r="J278" i="1"/>
  <c r="C286" i="1"/>
  <c r="D286" i="1"/>
  <c r="E286" i="1"/>
  <c r="F286" i="1"/>
  <c r="G286" i="1"/>
  <c r="H286" i="1"/>
  <c r="I286" i="1"/>
  <c r="J286" i="1"/>
  <c r="C292" i="1"/>
  <c r="D292" i="1"/>
  <c r="E292" i="1"/>
  <c r="F292" i="1"/>
  <c r="G292" i="1"/>
  <c r="H292" i="1"/>
  <c r="I292" i="1"/>
  <c r="J292" i="1"/>
  <c r="C328" i="1"/>
  <c r="D328" i="1"/>
  <c r="E328" i="1"/>
  <c r="F328" i="1"/>
  <c r="G328" i="1"/>
  <c r="H328" i="1"/>
  <c r="I328" i="1"/>
  <c r="J328" i="1"/>
  <c r="C334" i="1"/>
  <c r="D334" i="1"/>
  <c r="E334" i="1"/>
  <c r="F334" i="1"/>
  <c r="G334" i="1"/>
  <c r="H334" i="1"/>
  <c r="I334" i="1"/>
  <c r="J334" i="1"/>
  <c r="C340" i="1"/>
  <c r="D340" i="1"/>
  <c r="E340" i="1"/>
  <c r="F340" i="1"/>
  <c r="G340" i="1"/>
  <c r="H340" i="1"/>
  <c r="I340" i="1"/>
  <c r="J340" i="1"/>
  <c r="C345" i="1"/>
  <c r="D345" i="1"/>
  <c r="E345" i="1"/>
  <c r="F345" i="1"/>
  <c r="G345" i="1"/>
  <c r="H345" i="1"/>
  <c r="I345" i="1"/>
  <c r="J345" i="1"/>
  <c r="C350" i="1"/>
  <c r="D350" i="1"/>
  <c r="E350" i="1"/>
  <c r="F350" i="1"/>
  <c r="G350" i="1"/>
  <c r="H350" i="1"/>
  <c r="I350" i="1"/>
  <c r="J350" i="1"/>
  <c r="C356" i="1"/>
  <c r="D356" i="1"/>
  <c r="E356" i="1"/>
  <c r="F356" i="1"/>
  <c r="G356" i="1"/>
  <c r="H356" i="1"/>
  <c r="I356" i="1"/>
  <c r="J356" i="1"/>
  <c r="C362" i="1"/>
  <c r="D362" i="1"/>
  <c r="E362" i="1"/>
  <c r="F362" i="1"/>
  <c r="G362" i="1"/>
  <c r="H362" i="1"/>
  <c r="I362" i="1"/>
  <c r="J362" i="1"/>
  <c r="C368" i="1"/>
  <c r="D368" i="1"/>
  <c r="E368" i="1"/>
  <c r="F368" i="1"/>
  <c r="G368" i="1"/>
  <c r="H368" i="1"/>
  <c r="I368" i="1"/>
  <c r="J368" i="1"/>
  <c r="C374" i="1"/>
  <c r="D374" i="1"/>
  <c r="E374" i="1"/>
  <c r="F374" i="1"/>
  <c r="G374" i="1"/>
  <c r="H374" i="1"/>
  <c r="I374" i="1"/>
  <c r="J374" i="1"/>
  <c r="C380" i="1"/>
  <c r="D380" i="1"/>
  <c r="E380" i="1"/>
  <c r="F380" i="1"/>
  <c r="G380" i="1"/>
  <c r="H380" i="1"/>
  <c r="I380" i="1"/>
  <c r="J380" i="1"/>
  <c r="C434" i="1"/>
  <c r="D434" i="1"/>
  <c r="E434" i="1"/>
  <c r="F434" i="1"/>
  <c r="G434" i="1"/>
  <c r="H434" i="1"/>
  <c r="I434" i="1"/>
  <c r="J434" i="1"/>
  <c r="C442" i="1"/>
  <c r="D442" i="1"/>
  <c r="E442" i="1"/>
  <c r="F442" i="1"/>
  <c r="G442" i="1"/>
  <c r="H442" i="1"/>
  <c r="I442" i="1"/>
  <c r="J442" i="1"/>
  <c r="C449" i="1"/>
  <c r="D449" i="1"/>
  <c r="E449" i="1"/>
  <c r="F449" i="1"/>
  <c r="G449" i="1"/>
  <c r="H449" i="1"/>
  <c r="I449" i="1"/>
  <c r="J449" i="1"/>
  <c r="C455" i="1"/>
  <c r="D455" i="1"/>
  <c r="E455" i="1"/>
  <c r="F455" i="1"/>
  <c r="G455" i="1"/>
  <c r="H455" i="1"/>
  <c r="I455" i="1"/>
  <c r="J455" i="1"/>
  <c r="C462" i="1"/>
  <c r="D462" i="1"/>
  <c r="E462" i="1"/>
  <c r="F462" i="1"/>
  <c r="G462" i="1"/>
  <c r="H462" i="1"/>
  <c r="I462" i="1"/>
  <c r="J462" i="1"/>
  <c r="C470" i="1"/>
  <c r="D470" i="1"/>
  <c r="E470" i="1"/>
  <c r="F470" i="1"/>
  <c r="G470" i="1"/>
  <c r="H470" i="1"/>
  <c r="I470" i="1"/>
  <c r="J470" i="1"/>
  <c r="C478" i="1"/>
  <c r="D478" i="1"/>
  <c r="E478" i="1"/>
  <c r="F478" i="1"/>
  <c r="G478" i="1"/>
  <c r="H478" i="1"/>
  <c r="I478" i="1"/>
  <c r="J478" i="1"/>
  <c r="C486" i="1"/>
  <c r="D486" i="1"/>
  <c r="E486" i="1"/>
  <c r="F486" i="1"/>
  <c r="G486" i="1"/>
  <c r="H486" i="1"/>
  <c r="I486" i="1"/>
  <c r="J486" i="1"/>
  <c r="C493" i="1"/>
  <c r="D493" i="1"/>
  <c r="E493" i="1"/>
  <c r="F493" i="1"/>
  <c r="G493" i="1"/>
  <c r="H493" i="1"/>
  <c r="I493" i="1"/>
  <c r="J493" i="1"/>
  <c r="C500" i="1"/>
  <c r="D500" i="1"/>
  <c r="E500" i="1"/>
  <c r="F500" i="1"/>
  <c r="G500" i="1"/>
  <c r="H500" i="1"/>
  <c r="I500" i="1"/>
  <c r="J500" i="1"/>
  <c r="C175" i="1" l="1"/>
  <c r="C293" i="1"/>
  <c r="H86" i="1"/>
  <c r="H87" i="1" s="1"/>
  <c r="G86" i="1"/>
  <c r="G87" i="1" s="1"/>
  <c r="D86" i="1"/>
  <c r="D88" i="1" s="1"/>
  <c r="C86" i="1"/>
  <c r="J86" i="1"/>
  <c r="J87" i="1" s="1"/>
  <c r="F86" i="1"/>
  <c r="F87" i="1" s="1"/>
  <c r="I86" i="1"/>
  <c r="I87" i="1" s="1"/>
  <c r="E86" i="1"/>
  <c r="E87" i="1" s="1"/>
  <c r="H293" i="1"/>
  <c r="H294" i="1" s="1"/>
  <c r="H175" i="1"/>
  <c r="H176" i="1" s="1"/>
  <c r="F501" i="1"/>
  <c r="F503" i="1" s="1"/>
  <c r="I175" i="1"/>
  <c r="I176" i="1" s="1"/>
  <c r="E175" i="1"/>
  <c r="E176" i="1" s="1"/>
  <c r="D175" i="1"/>
  <c r="D176" i="1" s="1"/>
  <c r="G381" i="1"/>
  <c r="G382" i="1" s="1"/>
  <c r="D293" i="1"/>
  <c r="D295" i="1" s="1"/>
  <c r="J501" i="1"/>
  <c r="J502" i="1" s="1"/>
  <c r="J381" i="1"/>
  <c r="J382" i="1" s="1"/>
  <c r="F381" i="1"/>
  <c r="F382" i="1" s="1"/>
  <c r="E501" i="1"/>
  <c r="E502" i="1" s="1"/>
  <c r="H501" i="1"/>
  <c r="H503" i="1" s="1"/>
  <c r="I381" i="1"/>
  <c r="I382" i="1" s="1"/>
  <c r="E381" i="1"/>
  <c r="E383" i="1" s="1"/>
  <c r="G293" i="1"/>
  <c r="G294" i="1" s="1"/>
  <c r="J293" i="1"/>
  <c r="J295" i="1" s="1"/>
  <c r="F293" i="1"/>
  <c r="F294" i="1" s="1"/>
  <c r="I293" i="1"/>
  <c r="I295" i="1" s="1"/>
  <c r="E293" i="1"/>
  <c r="E295" i="1" s="1"/>
  <c r="H381" i="1"/>
  <c r="H382" i="1" s="1"/>
  <c r="D381" i="1"/>
  <c r="D382" i="1" s="1"/>
  <c r="G175" i="1"/>
  <c r="G176" i="1" s="1"/>
  <c r="I501" i="1"/>
  <c r="I502" i="1" s="1"/>
  <c r="D501" i="1"/>
  <c r="D503" i="1" s="1"/>
  <c r="G501" i="1"/>
  <c r="G502" i="1" s="1"/>
  <c r="J175" i="1"/>
  <c r="J176" i="1" s="1"/>
  <c r="F175" i="1"/>
  <c r="F177" i="1" s="1"/>
  <c r="D87" i="1" l="1"/>
  <c r="H88" i="1"/>
  <c r="E88" i="1"/>
  <c r="F502" i="1"/>
  <c r="G88" i="1"/>
  <c r="I88" i="1"/>
  <c r="F88" i="1"/>
  <c r="J88" i="1"/>
  <c r="H295" i="1"/>
  <c r="I294" i="1"/>
  <c r="F383" i="1"/>
  <c r="H502" i="1"/>
  <c r="E503" i="1"/>
  <c r="G295" i="1"/>
  <c r="D383" i="1"/>
  <c r="G503" i="1"/>
  <c r="J503" i="1"/>
  <c r="H177" i="1"/>
  <c r="D294" i="1"/>
  <c r="E177" i="1"/>
  <c r="J177" i="1"/>
  <c r="E382" i="1"/>
  <c r="D177" i="1"/>
  <c r="I383" i="1"/>
  <c r="J294" i="1"/>
  <c r="J383" i="1"/>
  <c r="G383" i="1"/>
  <c r="I177" i="1"/>
  <c r="I503" i="1"/>
  <c r="F176" i="1"/>
  <c r="H383" i="1"/>
  <c r="E294" i="1"/>
  <c r="G177" i="1"/>
  <c r="F295" i="1"/>
  <c r="D502" i="1"/>
</calcChain>
</file>

<file path=xl/sharedStrings.xml><?xml version="1.0" encoding="utf-8"?>
<sst xmlns="http://schemas.openxmlformats.org/spreadsheetml/2006/main" count="511" uniqueCount="128">
  <si>
    <t>Утверждаю:</t>
  </si>
  <si>
    <t>Директор МБОУ "Сигнальненская СОШ</t>
  </si>
  <si>
    <t>_________________В.Н.Военная</t>
  </si>
  <si>
    <t>"____"________-________2020г.</t>
  </si>
  <si>
    <t>2020 - 2021 учебный год.</t>
  </si>
  <si>
    <t>Наименование блюд</t>
  </si>
  <si>
    <t>Выход блюд</t>
  </si>
  <si>
    <t xml:space="preserve">Энергетическая ценность </t>
  </si>
  <si>
    <t>Белки  г</t>
  </si>
  <si>
    <t>Жиры  г</t>
  </si>
  <si>
    <t>Углеводы г</t>
  </si>
  <si>
    <t>Витамины</t>
  </si>
  <si>
    <t>B 1</t>
  </si>
  <si>
    <t>C</t>
  </si>
  <si>
    <t>Стоимость</t>
  </si>
  <si>
    <t>руб.</t>
  </si>
  <si>
    <t>г</t>
  </si>
  <si>
    <t>Ккал   г</t>
  </si>
  <si>
    <t>Икра кабачковая</t>
  </si>
  <si>
    <t>№дня</t>
  </si>
  <si>
    <t>1день</t>
  </si>
  <si>
    <t>Гуляш</t>
  </si>
  <si>
    <t>Рис отварной</t>
  </si>
  <si>
    <t>Хлеб крестьянский</t>
  </si>
  <si>
    <t>Хлеб белгородский</t>
  </si>
  <si>
    <t>ИТОГО:</t>
  </si>
  <si>
    <t>2день</t>
  </si>
  <si>
    <t>Пирожок с капустой</t>
  </si>
  <si>
    <t>Щи из свежей капусты с картофелем</t>
  </si>
  <si>
    <t>Рыбы припущенная</t>
  </si>
  <si>
    <t>Пюре картофельное</t>
  </si>
  <si>
    <t>Кисель</t>
  </si>
  <si>
    <t>А</t>
  </si>
  <si>
    <t>3день</t>
  </si>
  <si>
    <t>Суп картофельный с макаронными изд.</t>
  </si>
  <si>
    <t>Каша гречневая рассыпчатая</t>
  </si>
  <si>
    <t>Компот из кураги</t>
  </si>
  <si>
    <t>Фрикадельки в т/с</t>
  </si>
  <si>
    <t>4день</t>
  </si>
  <si>
    <t>Борщ с капустой и сметаной</t>
  </si>
  <si>
    <t>5день</t>
  </si>
  <si>
    <t>Плов из мяса кур</t>
  </si>
  <si>
    <t>Котлета рыбная</t>
  </si>
  <si>
    <t>Картофель отварной</t>
  </si>
  <si>
    <t>Чай с лимином и сахаром</t>
  </si>
  <si>
    <t>6день</t>
  </si>
  <si>
    <t>Салат из всеклы с яблоком</t>
  </si>
  <si>
    <t>Чай с сахаром</t>
  </si>
  <si>
    <t>7день</t>
  </si>
  <si>
    <t>8день</t>
  </si>
  <si>
    <t>9день</t>
  </si>
  <si>
    <t>10день</t>
  </si>
  <si>
    <t>10 день</t>
  </si>
  <si>
    <t>Булочка домашняя</t>
  </si>
  <si>
    <t>Борщ "Сибирский"</t>
  </si>
  <si>
    <t>Котлета говяжья</t>
  </si>
  <si>
    <t>Макаронные изделия отварные</t>
  </si>
  <si>
    <t>Уха "Ростовская"</t>
  </si>
  <si>
    <t>Птица отварная</t>
  </si>
  <si>
    <t>Салат "Степной" из разных овощей</t>
  </si>
  <si>
    <t>Жаркое по-домашнему</t>
  </si>
  <si>
    <t>Рассольник по-ленинградски</t>
  </si>
  <si>
    <t>Рыба тушеная в томате с овощами</t>
  </si>
  <si>
    <t>Каша рисовая</t>
  </si>
  <si>
    <t>Всего за 10 дней:</t>
  </si>
  <si>
    <t>По норме за 1 день (max)</t>
  </si>
  <si>
    <t>В среднем за 1 день:</t>
  </si>
  <si>
    <t>Масло сливочное</t>
  </si>
  <si>
    <t>Сыр</t>
  </si>
  <si>
    <t>Омлет натуральный</t>
  </si>
  <si>
    <t>Рыба припущенная</t>
  </si>
  <si>
    <t>Картофельное пюре</t>
  </si>
  <si>
    <t>Вареники ленивые</t>
  </si>
  <si>
    <t>Какао с молоком</t>
  </si>
  <si>
    <t>Макароны с сыром</t>
  </si>
  <si>
    <t>Каша пшённая молочная</t>
  </si>
  <si>
    <t>Макаронные изделия</t>
  </si>
  <si>
    <t>Чай с лимоном и сахаром</t>
  </si>
  <si>
    <t>Суп гороховый с гренками</t>
  </si>
  <si>
    <t xml:space="preserve">Суп из овощей </t>
  </si>
  <si>
    <t>Винигрет овощной</t>
  </si>
  <si>
    <t>Суп картофельныйй с мясными фрикадельками</t>
  </si>
  <si>
    <t>Каша гречневая с молоком</t>
  </si>
  <si>
    <t>Каша вязкая на молоке (из овсяных хлоп)</t>
  </si>
  <si>
    <t>Кофе на молоке</t>
  </si>
  <si>
    <r>
      <t xml:space="preserve">Примерное меню горячих </t>
    </r>
    <r>
      <rPr>
        <b/>
        <i/>
        <u/>
        <sz val="13"/>
        <color theme="1"/>
        <rFont val="Times New Roman"/>
        <family val="1"/>
        <charset val="204"/>
      </rPr>
      <t>обедов</t>
    </r>
    <r>
      <rPr>
        <b/>
        <sz val="13"/>
        <color theme="1"/>
        <rFont val="Times New Roman"/>
        <family val="1"/>
        <charset val="204"/>
      </rPr>
      <t xml:space="preserve"> для организации питания детей 1</t>
    </r>
    <r>
      <rPr>
        <b/>
        <i/>
        <u/>
        <sz val="13"/>
        <color theme="1"/>
        <rFont val="Times New Roman"/>
        <family val="1"/>
        <charset val="204"/>
      </rPr>
      <t xml:space="preserve"> - 4 коррекционных классов</t>
    </r>
    <r>
      <rPr>
        <b/>
        <sz val="13"/>
        <color theme="1"/>
        <rFont val="Times New Roman"/>
        <family val="1"/>
        <charset val="204"/>
      </rPr>
      <t>МБОУ "Сигнальненская СОШ"</t>
    </r>
  </si>
  <si>
    <t>Блинчики с маслом</t>
  </si>
  <si>
    <t>Молоко сгущеное</t>
  </si>
  <si>
    <t>5 день</t>
  </si>
  <si>
    <t>6 день</t>
  </si>
  <si>
    <t>7 день</t>
  </si>
  <si>
    <t>8 день</t>
  </si>
  <si>
    <t>9 день</t>
  </si>
  <si>
    <t>1 день</t>
  </si>
  <si>
    <t>2 день</t>
  </si>
  <si>
    <t>3 день</t>
  </si>
  <si>
    <t>4 день</t>
  </si>
  <si>
    <r>
      <t xml:space="preserve">Примерное меню горячих </t>
    </r>
    <r>
      <rPr>
        <b/>
        <i/>
        <u/>
        <sz val="13"/>
        <color theme="1"/>
        <rFont val="Times New Roman"/>
        <family val="1"/>
        <charset val="204"/>
      </rPr>
      <t>завтраков</t>
    </r>
    <r>
      <rPr>
        <b/>
        <sz val="13"/>
        <color theme="1"/>
        <rFont val="Times New Roman"/>
        <family val="1"/>
        <charset val="204"/>
      </rPr>
      <t xml:space="preserve"> для организации питания детей </t>
    </r>
    <r>
      <rPr>
        <b/>
        <i/>
        <u/>
        <sz val="13"/>
        <color theme="1"/>
        <rFont val="Times New Roman"/>
        <family val="1"/>
        <charset val="204"/>
      </rPr>
      <t>1-4 коррекционных классов</t>
    </r>
    <r>
      <rPr>
        <b/>
        <sz val="13"/>
        <color theme="1"/>
        <rFont val="Times New Roman"/>
        <family val="1"/>
        <charset val="204"/>
      </rPr>
      <t>МБОУ "Сигнальненская СОШ"</t>
    </r>
  </si>
  <si>
    <t>Компот из смеси сухофруктов</t>
  </si>
  <si>
    <t>Рассольник Ленинградский</t>
  </si>
  <si>
    <t>Котлета рыбная запеченная</t>
  </si>
  <si>
    <t>Макароны запеченные с сыром</t>
  </si>
  <si>
    <t>Компот из апельсинов с яблоками</t>
  </si>
  <si>
    <t>Суп харчо</t>
  </si>
  <si>
    <t>Горошек зелный</t>
  </si>
  <si>
    <t>Котлеты рубленые из птици</t>
  </si>
  <si>
    <t>"____"________-________2021г.</t>
  </si>
  <si>
    <t>__________________________А.Л. Филянин</t>
  </si>
  <si>
    <t>Суп рисовый с курой</t>
  </si>
  <si>
    <t>Суп Харчо</t>
  </si>
  <si>
    <t>Голубцы ленивые (из говядины)</t>
  </si>
  <si>
    <t>Фрикадельки из говядины в т/с</t>
  </si>
  <si>
    <t>"______"__________________________2022г.</t>
  </si>
  <si>
    <t>Суп молочный с вермишелью</t>
  </si>
  <si>
    <t>Рыба тушёная в томате с овощами</t>
  </si>
  <si>
    <t>Каша пшённая молочная жидкая</t>
  </si>
  <si>
    <t>Котлеты рубленые из птицы</t>
  </si>
  <si>
    <t>Апельсин</t>
  </si>
  <si>
    <t>Яблоко</t>
  </si>
  <si>
    <t>Сок</t>
  </si>
  <si>
    <t>Йогурт</t>
  </si>
  <si>
    <t>Уха ростовская</t>
  </si>
  <si>
    <t>Каша рисовая молочная</t>
  </si>
  <si>
    <t>Каша Дружба (пшено+рис)</t>
  </si>
  <si>
    <t>2022 - 2023 учебный год.</t>
  </si>
  <si>
    <r>
      <t xml:space="preserve"> меню горячих </t>
    </r>
    <r>
      <rPr>
        <b/>
        <i/>
        <u/>
        <sz val="13"/>
        <color theme="1"/>
        <rFont val="Times New Roman"/>
        <family val="1"/>
        <charset val="204"/>
      </rPr>
      <t>обедов</t>
    </r>
    <r>
      <rPr>
        <b/>
        <sz val="13"/>
        <color theme="1"/>
        <rFont val="Times New Roman"/>
        <family val="1"/>
        <charset val="204"/>
      </rPr>
      <t xml:space="preserve"> для организации питания детей </t>
    </r>
    <r>
      <rPr>
        <b/>
        <i/>
        <u/>
        <sz val="13"/>
        <color theme="1"/>
        <rFont val="Times New Roman"/>
        <family val="1"/>
        <charset val="204"/>
      </rPr>
      <t>5 - 9 классов</t>
    </r>
    <r>
      <rPr>
        <b/>
        <sz val="13"/>
        <color theme="1"/>
        <rFont val="Times New Roman"/>
        <family val="1"/>
        <charset val="204"/>
      </rPr>
      <t>МБОУ "Сигнальненская СОШ"</t>
    </r>
  </si>
  <si>
    <r>
      <t xml:space="preserve">меню горячих </t>
    </r>
    <r>
      <rPr>
        <b/>
        <i/>
        <u/>
        <sz val="13"/>
        <color theme="1"/>
        <rFont val="Times New Roman"/>
        <family val="1"/>
        <charset val="204"/>
      </rPr>
      <t>завтраков</t>
    </r>
    <r>
      <rPr>
        <b/>
        <sz val="13"/>
        <color theme="1"/>
        <rFont val="Times New Roman"/>
        <family val="1"/>
        <charset val="204"/>
      </rPr>
      <t xml:space="preserve"> для организации питания детей </t>
    </r>
    <r>
      <rPr>
        <b/>
        <i/>
        <u/>
        <sz val="13"/>
        <color theme="1"/>
        <rFont val="Times New Roman"/>
        <family val="1"/>
        <charset val="204"/>
      </rPr>
      <t>5 - 9 классов</t>
    </r>
    <r>
      <rPr>
        <b/>
        <sz val="13"/>
        <color theme="1"/>
        <rFont val="Times New Roman"/>
        <family val="1"/>
        <charset val="204"/>
      </rPr>
      <t>МБОУ "Сигнальненская СОШ"</t>
    </r>
  </si>
  <si>
    <r>
      <t xml:space="preserve"> меню горячих </t>
    </r>
    <r>
      <rPr>
        <b/>
        <i/>
        <u/>
        <sz val="13"/>
        <color theme="1"/>
        <rFont val="Times New Roman"/>
        <family val="1"/>
        <charset val="204"/>
      </rPr>
      <t>обедов</t>
    </r>
    <r>
      <rPr>
        <b/>
        <sz val="13"/>
        <color theme="1"/>
        <rFont val="Times New Roman"/>
        <family val="1"/>
        <charset val="204"/>
      </rPr>
      <t xml:space="preserve"> для организации питания детей </t>
    </r>
    <r>
      <rPr>
        <b/>
        <i/>
        <u/>
        <sz val="13"/>
        <color theme="1"/>
        <rFont val="Times New Roman"/>
        <family val="1"/>
        <charset val="204"/>
      </rPr>
      <t xml:space="preserve">1 - 4 классов </t>
    </r>
    <r>
      <rPr>
        <b/>
        <sz val="13"/>
        <color theme="1"/>
        <rFont val="Times New Roman"/>
        <family val="1"/>
        <charset val="204"/>
      </rPr>
      <t>МБОУ "Сигнальненская СОШ"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</si>
</sst>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u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99CC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0">
    <xf numFmtId="0" fontId="0" fillId="0" borderId="0" xfId="0"/>
    <xf numFmtId="0" fontId="0" fillId="0" borderId="0" xfId="0" applyBorder="1"/>
    <xf numFmtId="0" fontId="2" fillId="0" borderId="0" xfId="0" applyFont="1" applyBorder="1"/>
    <xf numFmtId="164" fontId="2" fillId="0" borderId="1" xfId="0" applyNumberFormat="1" applyFont="1" applyBorder="1" applyAlignment="1">
      <alignment horizontal="center" vertical="center"/>
    </xf>
    <xf numFmtId="0" fontId="5" fillId="0" borderId="0" xfId="0" applyFont="1" applyAlignment="1"/>
    <xf numFmtId="2" fontId="1" fillId="0" borderId="1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165" fontId="1" fillId="0" borderId="7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right"/>
    </xf>
    <xf numFmtId="2" fontId="6" fillId="0" borderId="9" xfId="0" applyNumberFormat="1" applyFont="1" applyBorder="1" applyAlignment="1">
      <alignment horizontal="center" vertical="center"/>
    </xf>
    <xf numFmtId="165" fontId="6" fillId="0" borderId="9" xfId="0" applyNumberFormat="1" applyFont="1" applyBorder="1" applyAlignment="1">
      <alignment horizontal="center" vertical="center"/>
    </xf>
    <xf numFmtId="1" fontId="6" fillId="0" borderId="9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top" textRotation="255"/>
    </xf>
    <xf numFmtId="0" fontId="2" fillId="0" borderId="8" xfId="0" applyFont="1" applyBorder="1" applyAlignment="1">
      <alignment vertical="top" textRotation="255"/>
    </xf>
    <xf numFmtId="0" fontId="6" fillId="0" borderId="9" xfId="0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165" fontId="1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2" fontId="1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center" vertical="center"/>
    </xf>
    <xf numFmtId="2" fontId="6" fillId="0" borderId="0" xfId="0" applyNumberFormat="1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2" fillId="0" borderId="20" xfId="0" applyFont="1" applyFill="1" applyBorder="1"/>
    <xf numFmtId="0" fontId="2" fillId="0" borderId="2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right"/>
    </xf>
    <xf numFmtId="0" fontId="2" fillId="0" borderId="16" xfId="0" applyFont="1" applyBorder="1" applyAlignment="1">
      <alignment vertical="top" textRotation="255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center" vertical="center"/>
    </xf>
    <xf numFmtId="0" fontId="2" fillId="0" borderId="22" xfId="0" applyFont="1" applyFill="1" applyBorder="1"/>
    <xf numFmtId="0" fontId="2" fillId="0" borderId="1" xfId="0" applyFont="1" applyFill="1" applyBorder="1"/>
    <xf numFmtId="0" fontId="2" fillId="0" borderId="4" xfId="0" applyFont="1" applyFill="1" applyBorder="1"/>
    <xf numFmtId="0" fontId="2" fillId="0" borderId="6" xfId="0" applyFont="1" applyFill="1" applyBorder="1"/>
    <xf numFmtId="2" fontId="2" fillId="0" borderId="1" xfId="0" applyNumberFormat="1" applyFont="1" applyFill="1" applyBorder="1" applyAlignment="1">
      <alignment horizontal="center" vertical="center"/>
    </xf>
    <xf numFmtId="0" fontId="2" fillId="0" borderId="25" xfId="0" applyFont="1" applyFill="1" applyBorder="1"/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2" fillId="0" borderId="24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2" fontId="2" fillId="0" borderId="2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2" fillId="0" borderId="27" xfId="0" applyFont="1" applyFill="1" applyBorder="1"/>
    <xf numFmtId="0" fontId="2" fillId="0" borderId="24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" xfId="0" applyFont="1" applyFill="1" applyBorder="1"/>
    <xf numFmtId="0" fontId="2" fillId="0" borderId="24" xfId="0" applyFont="1" applyFill="1" applyBorder="1"/>
    <xf numFmtId="0" fontId="2" fillId="0" borderId="2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0" fillId="2" borderId="0" xfId="0" applyFill="1"/>
    <xf numFmtId="0" fontId="5" fillId="2" borderId="0" xfId="0" applyFont="1" applyFill="1" applyAlignment="1"/>
    <xf numFmtId="0" fontId="2" fillId="2" borderId="1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20" xfId="0" applyFont="1" applyFill="1" applyBorder="1"/>
    <xf numFmtId="0" fontId="2" fillId="2" borderId="7" xfId="0" applyFont="1" applyFill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165" fontId="1" fillId="2" borderId="7" xfId="0" applyNumberFormat="1" applyFont="1" applyFill="1" applyBorder="1" applyAlignment="1">
      <alignment horizontal="center" vertical="center"/>
    </xf>
    <xf numFmtId="0" fontId="2" fillId="2" borderId="21" xfId="0" applyFont="1" applyFill="1" applyBorder="1"/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22" xfId="0" applyFont="1" applyFill="1" applyBorder="1"/>
    <xf numFmtId="0" fontId="2" fillId="2" borderId="2" xfId="0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right"/>
    </xf>
    <xf numFmtId="0" fontId="6" fillId="2" borderId="9" xfId="0" applyFont="1" applyFill="1" applyBorder="1" applyAlignment="1">
      <alignment horizontal="center" vertical="center"/>
    </xf>
    <xf numFmtId="2" fontId="6" fillId="2" borderId="9" xfId="0" applyNumberFormat="1" applyFont="1" applyFill="1" applyBorder="1" applyAlignment="1">
      <alignment horizontal="center" vertical="center"/>
    </xf>
    <xf numFmtId="0" fontId="2" fillId="2" borderId="24" xfId="0" applyFont="1" applyFill="1" applyBorder="1"/>
    <xf numFmtId="0" fontId="2" fillId="2" borderId="24" xfId="0" applyFont="1" applyFill="1" applyBorder="1" applyAlignment="1">
      <alignment horizontal="center" vertical="center"/>
    </xf>
    <xf numFmtId="2" fontId="2" fillId="2" borderId="24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2" xfId="0" applyFont="1" applyFill="1" applyBorder="1"/>
    <xf numFmtId="165" fontId="6" fillId="2" borderId="9" xfId="0" applyNumberFormat="1" applyFont="1" applyFill="1" applyBorder="1" applyAlignment="1">
      <alignment horizontal="center" vertical="center"/>
    </xf>
    <xf numFmtId="0" fontId="2" fillId="2" borderId="25" xfId="0" applyFont="1" applyFill="1" applyBorder="1"/>
    <xf numFmtId="0" fontId="2" fillId="2" borderId="27" xfId="0" applyFont="1" applyFill="1" applyBorder="1"/>
    <xf numFmtId="0" fontId="2" fillId="2" borderId="16" xfId="0" applyFont="1" applyFill="1" applyBorder="1" applyAlignment="1">
      <alignment vertical="top" textRotation="255"/>
    </xf>
    <xf numFmtId="0" fontId="6" fillId="2" borderId="16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vertical="top" textRotation="255"/>
    </xf>
    <xf numFmtId="0" fontId="6" fillId="2" borderId="9" xfId="0" applyFont="1" applyFill="1" applyBorder="1" applyAlignment="1">
      <alignment horizontal="left"/>
    </xf>
    <xf numFmtId="0" fontId="2" fillId="2" borderId="4" xfId="0" applyFont="1" applyFill="1" applyBorder="1"/>
    <xf numFmtId="0" fontId="2" fillId="2" borderId="6" xfId="0" applyFont="1" applyFill="1" applyBorder="1"/>
    <xf numFmtId="0" fontId="6" fillId="2" borderId="8" xfId="0" applyFont="1" applyFill="1" applyBorder="1" applyAlignment="1">
      <alignment horizontal="left"/>
    </xf>
    <xf numFmtId="164" fontId="6" fillId="2" borderId="9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wrapText="1"/>
    </xf>
    <xf numFmtId="2" fontId="2" fillId="0" borderId="24" xfId="0" applyNumberFormat="1" applyFont="1" applyFill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3" borderId="25" xfId="0" applyFont="1" applyFill="1" applyBorder="1"/>
    <xf numFmtId="0" fontId="6" fillId="2" borderId="9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2" fontId="2" fillId="0" borderId="24" xfId="0" applyNumberFormat="1" applyFont="1" applyBorder="1" applyAlignment="1">
      <alignment horizontal="center" vertical="center"/>
    </xf>
    <xf numFmtId="2" fontId="2" fillId="0" borderId="30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31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2" fillId="0" borderId="32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31" xfId="0" applyNumberFormat="1" applyFont="1" applyFill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2" fontId="2" fillId="0" borderId="34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32" xfId="0" applyNumberFormat="1" applyFont="1" applyFill="1" applyBorder="1" applyAlignment="1">
      <alignment horizontal="center" vertical="center"/>
    </xf>
    <xf numFmtId="2" fontId="2" fillId="2" borderId="24" xfId="0" applyNumberFormat="1" applyFont="1" applyFill="1" applyBorder="1" applyAlignment="1">
      <alignment horizontal="center" vertical="center"/>
    </xf>
    <xf numFmtId="2" fontId="2" fillId="2" borderId="30" xfId="0" applyNumberFormat="1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top" textRotation="255"/>
    </xf>
    <xf numFmtId="0" fontId="6" fillId="2" borderId="12" xfId="0" applyFont="1" applyFill="1" applyBorder="1" applyAlignment="1">
      <alignment horizontal="center" vertical="top" textRotation="255"/>
    </xf>
    <xf numFmtId="0" fontId="6" fillId="2" borderId="13" xfId="0" applyFont="1" applyFill="1" applyBorder="1" applyAlignment="1">
      <alignment horizontal="center" vertical="top" textRotation="255"/>
    </xf>
    <xf numFmtId="0" fontId="6" fillId="2" borderId="14" xfId="0" applyFont="1" applyFill="1" applyBorder="1" applyAlignment="1">
      <alignment horizontal="center" vertical="top" textRotation="255"/>
    </xf>
    <xf numFmtId="0" fontId="6" fillId="2" borderId="19" xfId="0" applyFont="1" applyFill="1" applyBorder="1" applyAlignment="1">
      <alignment horizontal="center" vertical="top" textRotation="255"/>
    </xf>
    <xf numFmtId="0" fontId="6" fillId="2" borderId="15" xfId="0" applyFont="1" applyFill="1" applyBorder="1" applyAlignment="1">
      <alignment horizontal="center" vertical="top" textRotation="255"/>
    </xf>
    <xf numFmtId="0" fontId="2" fillId="2" borderId="2" xfId="0" applyFont="1" applyFill="1" applyBorder="1" applyAlignment="1">
      <alignment horizontal="center" vertical="center"/>
    </xf>
    <xf numFmtId="2" fontId="6" fillId="2" borderId="9" xfId="0" applyNumberFormat="1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6" fillId="0" borderId="11" xfId="0" applyFont="1" applyBorder="1" applyAlignment="1">
      <alignment horizontal="center" vertical="top" textRotation="255"/>
    </xf>
    <xf numFmtId="0" fontId="6" fillId="0" borderId="12" xfId="0" applyFont="1" applyBorder="1" applyAlignment="1">
      <alignment horizontal="center" vertical="top" textRotation="255"/>
    </xf>
    <xf numFmtId="0" fontId="6" fillId="0" borderId="13" xfId="0" applyFont="1" applyBorder="1" applyAlignment="1">
      <alignment horizontal="center" vertical="top" textRotation="255"/>
    </xf>
    <xf numFmtId="0" fontId="6" fillId="0" borderId="18" xfId="0" applyFont="1" applyBorder="1" applyAlignment="1">
      <alignment horizontal="center" vertical="top" textRotation="255"/>
    </xf>
    <xf numFmtId="0" fontId="2" fillId="2" borderId="14" xfId="0" applyFont="1" applyFill="1" applyBorder="1" applyAlignment="1">
      <alignment vertical="center" textRotation="255"/>
    </xf>
    <xf numFmtId="0" fontId="2" fillId="2" borderId="15" xfId="0" applyFont="1" applyFill="1" applyBorder="1" applyAlignment="1">
      <alignment vertical="center" textRotation="255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/>
    </xf>
    <xf numFmtId="0" fontId="2" fillId="0" borderId="14" xfId="0" applyFont="1" applyBorder="1" applyAlignment="1">
      <alignment vertical="center" textRotation="255"/>
    </xf>
    <xf numFmtId="0" fontId="2" fillId="0" borderId="15" xfId="0" applyFont="1" applyBorder="1" applyAlignment="1">
      <alignment vertical="center" textRotation="255"/>
    </xf>
    <xf numFmtId="0" fontId="6" fillId="3" borderId="12" xfId="0" applyFont="1" applyFill="1" applyBorder="1" applyAlignment="1">
      <alignment horizontal="center" vertical="top" textRotation="255"/>
    </xf>
    <xf numFmtId="0" fontId="6" fillId="3" borderId="13" xfId="0" applyFont="1" applyFill="1" applyBorder="1" applyAlignment="1">
      <alignment horizontal="center" vertical="top" textRotation="255"/>
    </xf>
    <xf numFmtId="0" fontId="6" fillId="0" borderId="12" xfId="0" applyFont="1" applyFill="1" applyBorder="1" applyAlignment="1">
      <alignment horizontal="center" vertical="top" textRotation="255"/>
    </xf>
    <xf numFmtId="0" fontId="6" fillId="0" borderId="13" xfId="0" applyFont="1" applyFill="1" applyBorder="1" applyAlignment="1">
      <alignment horizontal="center" vertical="top" textRotation="255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top" textRotation="255"/>
    </xf>
    <xf numFmtId="0" fontId="6" fillId="0" borderId="19" xfId="0" applyFont="1" applyBorder="1" applyAlignment="1">
      <alignment horizontal="center" vertical="top" textRotation="255"/>
    </xf>
    <xf numFmtId="0" fontId="6" fillId="0" borderId="15" xfId="0" applyFont="1" applyBorder="1" applyAlignment="1">
      <alignment horizontal="center" vertical="top" textRotation="255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top" textRotation="255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top" textRotation="255"/>
    </xf>
    <xf numFmtId="2" fontId="6" fillId="0" borderId="29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19" xfId="0" applyFont="1" applyFill="1" applyBorder="1" applyAlignment="1">
      <alignment horizontal="center" vertical="top" textRotation="255"/>
    </xf>
    <xf numFmtId="0" fontId="6" fillId="0" borderId="15" xfId="0" applyFont="1" applyFill="1" applyBorder="1" applyAlignment="1">
      <alignment horizontal="center" vertical="top" textRotation="255"/>
    </xf>
    <xf numFmtId="164" fontId="6" fillId="2" borderId="9" xfId="0" applyNumberFormat="1" applyFont="1" applyFill="1" applyBorder="1" applyAlignment="1">
      <alignment horizontal="center" vertical="center"/>
    </xf>
    <xf numFmtId="164" fontId="2" fillId="2" borderId="24" xfId="0" applyNumberFormat="1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2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CC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08"/>
  <sheetViews>
    <sheetView tabSelected="1" view="pageLayout" topLeftCell="A298" zoomScale="90" zoomScaleNormal="90" zoomScalePageLayoutView="90" workbookViewId="0">
      <selection activeCell="F212" sqref="F212"/>
    </sheetView>
  </sheetViews>
  <sheetFormatPr defaultRowHeight="15" x14ac:dyDescent="0.25"/>
  <cols>
    <col min="1" max="1" width="5" customWidth="1"/>
    <col min="2" max="2" width="38.85546875" customWidth="1"/>
    <col min="3" max="3" width="7.42578125" customWidth="1"/>
    <col min="4" max="5" width="8.85546875" customWidth="1"/>
    <col min="6" max="6" width="11.28515625" customWidth="1"/>
    <col min="7" max="7" width="9.5703125" customWidth="1"/>
    <col min="8" max="8" width="11.140625" customWidth="1"/>
    <col min="9" max="9" width="10.5703125" customWidth="1"/>
    <col min="10" max="10" width="4" customWidth="1"/>
    <col min="11" max="11" width="2.5703125" customWidth="1"/>
    <col min="12" max="12" width="2.85546875" customWidth="1"/>
    <col min="13" max="13" width="2.5703125" customWidth="1"/>
    <col min="14" max="14" width="7.5703125" customWidth="1"/>
    <col min="15" max="15" width="9.5703125" customWidth="1"/>
    <col min="16" max="16" width="6.140625" customWidth="1"/>
  </cols>
  <sheetData>
    <row r="1" spans="1:31" ht="17.25" customHeight="1" x14ac:dyDescent="0.25">
      <c r="H1" s="247" t="s">
        <v>0</v>
      </c>
      <c r="I1" s="247"/>
      <c r="J1" s="247"/>
      <c r="K1" s="247"/>
      <c r="L1" s="247"/>
      <c r="M1" s="247"/>
      <c r="N1" s="4"/>
      <c r="O1" s="4"/>
    </row>
    <row r="2" spans="1:31" ht="16.5" x14ac:dyDescent="0.25">
      <c r="B2" s="2"/>
      <c r="H2" s="247" t="s">
        <v>1</v>
      </c>
      <c r="I2" s="247"/>
      <c r="J2" s="247"/>
      <c r="K2" s="247"/>
      <c r="L2" s="247"/>
      <c r="M2" s="247"/>
      <c r="N2" s="247"/>
      <c r="O2" s="247"/>
      <c r="P2" s="229"/>
      <c r="Q2" s="25"/>
      <c r="R2" s="26"/>
      <c r="S2" s="26"/>
      <c r="T2" s="26"/>
      <c r="U2" s="26"/>
      <c r="V2" s="27"/>
      <c r="W2" s="28"/>
      <c r="X2" s="26"/>
      <c r="Y2" s="230"/>
      <c r="Z2" s="230"/>
      <c r="AA2" s="27"/>
      <c r="AB2" s="26"/>
      <c r="AC2" s="27"/>
      <c r="AD2" s="26"/>
      <c r="AE2" s="29"/>
    </row>
    <row r="3" spans="1:31" ht="17.25" customHeight="1" x14ac:dyDescent="0.25">
      <c r="H3" s="248" t="s">
        <v>107</v>
      </c>
      <c r="I3" s="248"/>
      <c r="J3" s="248"/>
      <c r="K3" s="248"/>
      <c r="L3" s="248"/>
      <c r="M3" s="248"/>
      <c r="N3" s="248"/>
      <c r="O3" s="248"/>
      <c r="P3" s="229"/>
      <c r="Q3" s="25"/>
      <c r="R3" s="26"/>
      <c r="S3" s="26"/>
      <c r="T3" s="27"/>
      <c r="U3" s="26"/>
      <c r="V3" s="27"/>
      <c r="W3" s="26"/>
      <c r="X3" s="26"/>
      <c r="Y3" s="230"/>
      <c r="Z3" s="230"/>
      <c r="AA3" s="26"/>
      <c r="AB3" s="26"/>
      <c r="AC3" s="26"/>
      <c r="AD3" s="26"/>
      <c r="AE3" s="29"/>
    </row>
    <row r="4" spans="1:31" ht="17.25" customHeight="1" x14ac:dyDescent="0.25">
      <c r="H4" s="248" t="s">
        <v>112</v>
      </c>
      <c r="I4" s="248"/>
      <c r="J4" s="248"/>
      <c r="K4" s="248"/>
      <c r="L4" s="248"/>
      <c r="M4" s="248"/>
      <c r="N4" s="248"/>
      <c r="O4" s="248"/>
      <c r="P4" s="229"/>
      <c r="Q4" s="25"/>
      <c r="R4" s="26"/>
      <c r="S4" s="27"/>
      <c r="T4" s="26"/>
      <c r="U4" s="26"/>
      <c r="V4" s="30"/>
      <c r="W4" s="26"/>
      <c r="X4" s="26"/>
      <c r="Y4" s="230"/>
      <c r="Z4" s="230"/>
      <c r="AA4" s="27"/>
      <c r="AB4" s="26"/>
      <c r="AC4" s="27"/>
      <c r="AD4" s="26"/>
      <c r="AE4" s="29"/>
    </row>
    <row r="5" spans="1:31" ht="15.75" x14ac:dyDescent="0.25">
      <c r="P5" s="229"/>
      <c r="Q5" s="25"/>
      <c r="R5" s="26"/>
      <c r="S5" s="26"/>
      <c r="T5" s="26"/>
      <c r="U5" s="26"/>
      <c r="V5" s="26"/>
      <c r="W5" s="26"/>
      <c r="X5" s="26"/>
      <c r="Y5" s="230"/>
      <c r="Z5" s="230"/>
      <c r="AA5" s="26"/>
      <c r="AB5" s="26"/>
      <c r="AC5" s="26"/>
      <c r="AD5" s="26"/>
      <c r="AE5" s="29"/>
    </row>
    <row r="6" spans="1:31" ht="17.25" x14ac:dyDescent="0.3">
      <c r="A6" s="238" t="s">
        <v>125</v>
      </c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8"/>
      <c r="P6" s="229"/>
      <c r="Q6" s="25"/>
      <c r="R6" s="26"/>
      <c r="S6" s="26"/>
      <c r="T6" s="26"/>
      <c r="U6" s="26"/>
      <c r="V6" s="27"/>
      <c r="W6" s="26"/>
      <c r="X6" s="26"/>
      <c r="Y6" s="230"/>
      <c r="Z6" s="230"/>
      <c r="AA6" s="27"/>
      <c r="AB6" s="26"/>
      <c r="AC6" s="26"/>
      <c r="AD6" s="26"/>
      <c r="AE6" s="29"/>
    </row>
    <row r="7" spans="1:31" ht="16.5" x14ac:dyDescent="0.25">
      <c r="E7" s="238" t="s">
        <v>124</v>
      </c>
      <c r="F7" s="238"/>
      <c r="G7" s="238"/>
      <c r="H7" s="238"/>
      <c r="P7" s="229"/>
      <c r="Q7" s="25"/>
      <c r="R7" s="26"/>
      <c r="S7" s="26"/>
      <c r="T7" s="26"/>
      <c r="U7" s="26"/>
      <c r="V7" s="26"/>
      <c r="W7" s="26"/>
      <c r="X7" s="26"/>
      <c r="Y7" s="230"/>
      <c r="Z7" s="230"/>
      <c r="AA7" s="26"/>
      <c r="AB7" s="26"/>
      <c r="AC7" s="26"/>
      <c r="AD7" s="26"/>
      <c r="AE7" s="29"/>
    </row>
    <row r="8" spans="1:31" ht="16.5" thickBot="1" x14ac:dyDescent="0.3">
      <c r="A8" s="1"/>
      <c r="B8" s="1"/>
      <c r="P8" s="229"/>
      <c r="Q8" s="25"/>
      <c r="R8" s="26"/>
      <c r="S8" s="26"/>
      <c r="T8" s="26"/>
      <c r="U8" s="26"/>
      <c r="V8" s="26"/>
      <c r="W8" s="26"/>
      <c r="X8" s="26"/>
      <c r="Y8" s="230"/>
      <c r="Z8" s="230"/>
      <c r="AA8" s="26"/>
      <c r="AB8" s="26"/>
      <c r="AC8" s="26"/>
      <c r="AD8" s="26"/>
      <c r="AE8" s="29"/>
    </row>
    <row r="9" spans="1:31" ht="32.25" thickBot="1" x14ac:dyDescent="0.3">
      <c r="A9" s="217" t="s">
        <v>19</v>
      </c>
      <c r="B9" s="223" t="s">
        <v>5</v>
      </c>
      <c r="C9" s="17" t="s">
        <v>6</v>
      </c>
      <c r="D9" s="168" t="s">
        <v>7</v>
      </c>
      <c r="E9" s="169"/>
      <c r="F9" s="169"/>
      <c r="G9" s="170"/>
      <c r="H9" s="168" t="s">
        <v>11</v>
      </c>
      <c r="I9" s="169"/>
      <c r="J9" s="169"/>
      <c r="K9" s="169"/>
      <c r="L9" s="169"/>
      <c r="M9" s="170"/>
      <c r="N9" s="192" t="s">
        <v>14</v>
      </c>
      <c r="O9" s="193"/>
      <c r="P9" s="229"/>
      <c r="Q9" s="31"/>
      <c r="R9" s="32"/>
      <c r="S9" s="32"/>
      <c r="T9" s="32"/>
      <c r="U9" s="32"/>
      <c r="V9" s="33"/>
      <c r="W9" s="34"/>
      <c r="X9" s="32"/>
      <c r="Y9" s="231"/>
      <c r="Z9" s="231"/>
      <c r="AA9" s="33"/>
      <c r="AB9" s="32"/>
      <c r="AC9" s="33"/>
      <c r="AD9" s="32"/>
      <c r="AE9" s="29"/>
    </row>
    <row r="10" spans="1:31" ht="32.25" thickBot="1" x14ac:dyDescent="0.3">
      <c r="A10" s="218"/>
      <c r="B10" s="224"/>
      <c r="C10" s="18" t="s">
        <v>16</v>
      </c>
      <c r="D10" s="15" t="s">
        <v>8</v>
      </c>
      <c r="E10" s="15" t="s">
        <v>9</v>
      </c>
      <c r="F10" s="16" t="s">
        <v>10</v>
      </c>
      <c r="G10" s="14" t="s">
        <v>17</v>
      </c>
      <c r="H10" s="59" t="s">
        <v>12</v>
      </c>
      <c r="I10" s="59" t="s">
        <v>13</v>
      </c>
      <c r="J10" s="168" t="s">
        <v>32</v>
      </c>
      <c r="K10" s="169"/>
      <c r="L10" s="169"/>
      <c r="M10" s="170"/>
      <c r="N10" s="168" t="s">
        <v>15</v>
      </c>
      <c r="O10" s="170"/>
      <c r="P10" s="229"/>
      <c r="Q10" s="25"/>
      <c r="R10" s="26"/>
      <c r="S10" s="26"/>
      <c r="T10" s="26"/>
      <c r="U10" s="26"/>
      <c r="V10" s="26"/>
      <c r="W10" s="26"/>
      <c r="X10" s="26"/>
      <c r="Y10" s="230"/>
      <c r="Z10" s="230"/>
      <c r="AA10" s="26"/>
      <c r="AB10" s="26"/>
      <c r="AC10" s="26"/>
      <c r="AD10" s="26"/>
      <c r="AE10" s="29"/>
    </row>
    <row r="11" spans="1:31" ht="15.75" x14ac:dyDescent="0.25">
      <c r="A11" s="208" t="s">
        <v>93</v>
      </c>
      <c r="B11" s="37" t="s">
        <v>18</v>
      </c>
      <c r="C11" s="6">
        <v>30</v>
      </c>
      <c r="D11" s="6">
        <v>1.1399999999999999</v>
      </c>
      <c r="E11" s="6">
        <v>5.34</v>
      </c>
      <c r="F11" s="6">
        <v>4.62</v>
      </c>
      <c r="G11" s="7">
        <v>71.400000000000006</v>
      </c>
      <c r="H11" s="8">
        <v>1.2E-2</v>
      </c>
      <c r="I11" s="6">
        <v>4.2</v>
      </c>
      <c r="J11" s="184">
        <v>0</v>
      </c>
      <c r="K11" s="184"/>
      <c r="L11" s="184"/>
      <c r="M11" s="184"/>
      <c r="N11" s="155">
        <v>1.9</v>
      </c>
      <c r="O11" s="156"/>
      <c r="P11" s="229"/>
      <c r="Q11" s="25"/>
      <c r="R11" s="26"/>
      <c r="S11" s="26"/>
      <c r="T11" s="26"/>
      <c r="U11" s="26"/>
      <c r="V11" s="26"/>
      <c r="W11" s="26"/>
      <c r="X11" s="26"/>
      <c r="Y11" s="230"/>
      <c r="Z11" s="230"/>
      <c r="AA11" s="26"/>
      <c r="AB11" s="26"/>
      <c r="AC11" s="27"/>
      <c r="AD11" s="26"/>
      <c r="AE11" s="29"/>
    </row>
    <row r="12" spans="1:31" ht="15.75" x14ac:dyDescent="0.25">
      <c r="A12" s="209"/>
      <c r="B12" s="38" t="s">
        <v>28</v>
      </c>
      <c r="C12" s="51">
        <v>250</v>
      </c>
      <c r="D12" s="51">
        <v>1.75</v>
      </c>
      <c r="E12" s="50">
        <v>4.8899999999999997</v>
      </c>
      <c r="F12" s="51">
        <v>8.49</v>
      </c>
      <c r="G12" s="50">
        <v>84.75</v>
      </c>
      <c r="H12" s="51">
        <v>0.06</v>
      </c>
      <c r="I12" s="51">
        <v>18.46</v>
      </c>
      <c r="J12" s="185">
        <v>0</v>
      </c>
      <c r="K12" s="185"/>
      <c r="L12" s="185"/>
      <c r="M12" s="185"/>
      <c r="N12" s="157">
        <v>11.45</v>
      </c>
      <c r="O12" s="158"/>
      <c r="P12" s="229"/>
      <c r="Q12" s="25"/>
      <c r="R12" s="26"/>
      <c r="S12" s="26"/>
      <c r="T12" s="26"/>
      <c r="U12" s="26"/>
      <c r="V12" s="26"/>
      <c r="W12" s="26"/>
      <c r="X12" s="26"/>
      <c r="Y12" s="230"/>
      <c r="Z12" s="230"/>
      <c r="AA12" s="26"/>
      <c r="AB12" s="26"/>
      <c r="AC12" s="26"/>
      <c r="AD12" s="26"/>
      <c r="AE12" s="29"/>
    </row>
    <row r="13" spans="1:31" ht="15.75" x14ac:dyDescent="0.25">
      <c r="A13" s="209"/>
      <c r="B13" s="38" t="s">
        <v>21</v>
      </c>
      <c r="C13" s="51">
        <v>100</v>
      </c>
      <c r="D13" s="50">
        <v>23.8</v>
      </c>
      <c r="E13" s="51">
        <v>19.52</v>
      </c>
      <c r="F13" s="51">
        <v>5.74</v>
      </c>
      <c r="G13" s="5">
        <v>203</v>
      </c>
      <c r="H13" s="51">
        <v>0.21</v>
      </c>
      <c r="I13" s="51">
        <v>1.54</v>
      </c>
      <c r="J13" s="185">
        <v>0</v>
      </c>
      <c r="K13" s="185"/>
      <c r="L13" s="185"/>
      <c r="M13" s="185"/>
      <c r="N13" s="157">
        <v>36.08</v>
      </c>
      <c r="O13" s="158"/>
      <c r="P13" s="229"/>
      <c r="Q13" s="25"/>
      <c r="R13" s="26"/>
      <c r="S13" s="26"/>
      <c r="T13" s="26"/>
      <c r="U13" s="26"/>
      <c r="V13" s="26"/>
      <c r="W13" s="26"/>
      <c r="X13" s="26"/>
      <c r="Y13" s="230"/>
      <c r="Z13" s="230"/>
      <c r="AA13" s="26"/>
      <c r="AB13" s="26"/>
      <c r="AC13" s="26"/>
      <c r="AD13" s="26"/>
      <c r="AE13" s="29"/>
    </row>
    <row r="14" spans="1:31" ht="15.75" x14ac:dyDescent="0.25">
      <c r="A14" s="209"/>
      <c r="B14" s="38" t="s">
        <v>22</v>
      </c>
      <c r="C14" s="51">
        <v>180</v>
      </c>
      <c r="D14" s="51">
        <v>4.92</v>
      </c>
      <c r="E14" s="51">
        <v>7.59</v>
      </c>
      <c r="F14" s="51">
        <v>35.729999999999997</v>
      </c>
      <c r="G14" s="51">
        <v>236.91</v>
      </c>
      <c r="H14" s="51">
        <v>0.22</v>
      </c>
      <c r="I14" s="51">
        <v>2.4700000000000002</v>
      </c>
      <c r="J14" s="185">
        <v>0.03</v>
      </c>
      <c r="K14" s="185"/>
      <c r="L14" s="185"/>
      <c r="M14" s="185"/>
      <c r="N14" s="157">
        <v>5.88</v>
      </c>
      <c r="O14" s="158"/>
      <c r="P14" s="229"/>
      <c r="Q14" s="25"/>
      <c r="R14" s="26"/>
      <c r="S14" s="26"/>
      <c r="T14" s="26"/>
      <c r="U14" s="27"/>
      <c r="V14" s="26"/>
      <c r="W14" s="26"/>
      <c r="X14" s="26"/>
      <c r="Y14" s="230"/>
      <c r="Z14" s="230"/>
      <c r="AA14" s="26"/>
      <c r="AB14" s="26"/>
      <c r="AC14" s="26"/>
      <c r="AD14" s="26"/>
      <c r="AE14" s="29"/>
    </row>
    <row r="15" spans="1:31" ht="15.75" x14ac:dyDescent="0.25">
      <c r="A15" s="209"/>
      <c r="B15" s="38" t="s">
        <v>98</v>
      </c>
      <c r="C15" s="51">
        <v>200</v>
      </c>
      <c r="D15" s="51">
        <v>0.04</v>
      </c>
      <c r="E15" s="51">
        <v>0</v>
      </c>
      <c r="F15" s="51">
        <v>24.76</v>
      </c>
      <c r="G15" s="50">
        <v>94.2</v>
      </c>
      <c r="H15" s="51">
        <v>0.01</v>
      </c>
      <c r="I15" s="51">
        <v>1.08</v>
      </c>
      <c r="J15" s="185">
        <v>0</v>
      </c>
      <c r="K15" s="185"/>
      <c r="L15" s="185"/>
      <c r="M15" s="185"/>
      <c r="N15" s="157">
        <v>9.5299999999999994</v>
      </c>
      <c r="O15" s="158"/>
      <c r="P15" s="229"/>
      <c r="Q15" s="25"/>
      <c r="R15" s="26"/>
      <c r="S15" s="26"/>
      <c r="T15" s="26"/>
      <c r="U15" s="26"/>
      <c r="V15" s="26"/>
      <c r="W15" s="26"/>
      <c r="X15" s="26"/>
      <c r="Y15" s="230"/>
      <c r="Z15" s="230"/>
      <c r="AA15" s="26"/>
      <c r="AB15" s="26"/>
      <c r="AC15" s="26"/>
      <c r="AD15" s="26"/>
      <c r="AE15" s="29"/>
    </row>
    <row r="16" spans="1:31" ht="15.75" x14ac:dyDescent="0.25">
      <c r="A16" s="209"/>
      <c r="B16" s="38" t="s">
        <v>23</v>
      </c>
      <c r="C16" s="51">
        <v>40</v>
      </c>
      <c r="D16" s="51">
        <v>3.16</v>
      </c>
      <c r="E16" s="51">
        <v>0.4</v>
      </c>
      <c r="F16" s="51">
        <v>19.239999999999998</v>
      </c>
      <c r="G16" s="51">
        <v>95.6</v>
      </c>
      <c r="H16" s="51">
        <v>0</v>
      </c>
      <c r="I16" s="55">
        <v>0</v>
      </c>
      <c r="J16" s="185">
        <v>0</v>
      </c>
      <c r="K16" s="185"/>
      <c r="L16" s="185"/>
      <c r="M16" s="185"/>
      <c r="N16" s="157">
        <v>2.73</v>
      </c>
      <c r="O16" s="158"/>
      <c r="P16" s="229"/>
      <c r="Q16" s="25"/>
      <c r="R16" s="26"/>
      <c r="S16" s="26"/>
      <c r="T16" s="26"/>
      <c r="U16" s="26"/>
      <c r="V16" s="26"/>
      <c r="W16" s="26"/>
      <c r="X16" s="26"/>
      <c r="Y16" s="230"/>
      <c r="Z16" s="230"/>
      <c r="AA16" s="26"/>
      <c r="AB16" s="26"/>
      <c r="AC16" s="26"/>
      <c r="AD16" s="26"/>
      <c r="AE16" s="29"/>
    </row>
    <row r="17" spans="1:31" ht="15.75" x14ac:dyDescent="0.25">
      <c r="A17" s="209"/>
      <c r="B17" s="44" t="s">
        <v>24</v>
      </c>
      <c r="C17" s="131">
        <v>30</v>
      </c>
      <c r="D17" s="131">
        <v>1.96</v>
      </c>
      <c r="E17" s="131">
        <v>0.4</v>
      </c>
      <c r="F17" s="131">
        <v>18.399999999999999</v>
      </c>
      <c r="G17" s="131">
        <v>88</v>
      </c>
      <c r="H17" s="131">
        <v>0</v>
      </c>
      <c r="I17" s="69">
        <v>0</v>
      </c>
      <c r="J17" s="180">
        <v>0</v>
      </c>
      <c r="K17" s="180"/>
      <c r="L17" s="180"/>
      <c r="M17" s="180"/>
      <c r="N17" s="166">
        <v>2.83</v>
      </c>
      <c r="O17" s="167"/>
      <c r="P17" s="229"/>
      <c r="Q17" s="25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29"/>
    </row>
    <row r="18" spans="1:31" ht="16.5" thickBot="1" x14ac:dyDescent="0.3">
      <c r="A18" s="209"/>
      <c r="B18" s="44" t="s">
        <v>117</v>
      </c>
      <c r="C18" s="52">
        <v>100</v>
      </c>
      <c r="D18" s="52">
        <v>0.9</v>
      </c>
      <c r="E18" s="52">
        <v>0.2</v>
      </c>
      <c r="F18" s="52">
        <v>8.1</v>
      </c>
      <c r="G18" s="52">
        <v>43</v>
      </c>
      <c r="H18" s="52">
        <v>0.04</v>
      </c>
      <c r="I18" s="69">
        <v>60</v>
      </c>
      <c r="J18" s="180">
        <v>0</v>
      </c>
      <c r="K18" s="180"/>
      <c r="L18" s="180"/>
      <c r="M18" s="180"/>
      <c r="N18" s="159">
        <v>4.5999999999999996</v>
      </c>
      <c r="O18" s="160"/>
      <c r="P18" s="229"/>
      <c r="Q18" s="31"/>
      <c r="R18" s="32"/>
      <c r="S18" s="32"/>
      <c r="T18" s="35"/>
      <c r="U18" s="32"/>
      <c r="V18" s="32"/>
      <c r="W18" s="32"/>
      <c r="X18" s="32"/>
      <c r="Y18" s="231"/>
      <c r="Z18" s="231"/>
      <c r="AA18" s="32"/>
      <c r="AB18" s="32"/>
      <c r="AC18" s="32"/>
      <c r="AD18" s="32"/>
      <c r="AE18" s="29"/>
    </row>
    <row r="19" spans="1:31" ht="16.5" thickBot="1" x14ac:dyDescent="0.3">
      <c r="A19" s="210"/>
      <c r="B19" s="40" t="s">
        <v>25</v>
      </c>
      <c r="C19" s="43">
        <f t="shared" ref="C19:J19" si="0">SUM(C11:C18)</f>
        <v>930</v>
      </c>
      <c r="D19" s="43">
        <f t="shared" si="0"/>
        <v>37.67</v>
      </c>
      <c r="E19" s="43">
        <f t="shared" si="0"/>
        <v>38.340000000000003</v>
      </c>
      <c r="F19" s="43">
        <f t="shared" si="0"/>
        <v>125.07999999999998</v>
      </c>
      <c r="G19" s="10">
        <f t="shared" si="0"/>
        <v>916.86</v>
      </c>
      <c r="H19" s="11">
        <f t="shared" si="0"/>
        <v>0.55200000000000005</v>
      </c>
      <c r="I19" s="56">
        <f t="shared" si="0"/>
        <v>87.75</v>
      </c>
      <c r="J19" s="163">
        <f t="shared" si="0"/>
        <v>0.03</v>
      </c>
      <c r="K19" s="163"/>
      <c r="L19" s="163"/>
      <c r="M19" s="163"/>
      <c r="N19" s="161">
        <f>SUM(N11:N18)</f>
        <v>75</v>
      </c>
      <c r="O19" s="162"/>
      <c r="P19" s="229"/>
      <c r="Q19" s="25"/>
      <c r="R19" s="26"/>
      <c r="S19" s="26"/>
      <c r="T19" s="26"/>
      <c r="U19" s="26"/>
      <c r="V19" s="26"/>
      <c r="W19" s="26"/>
      <c r="X19" s="26"/>
      <c r="Y19" s="230"/>
      <c r="Z19" s="230"/>
      <c r="AA19" s="26"/>
      <c r="AB19" s="26"/>
      <c r="AC19" s="26"/>
      <c r="AD19" s="26"/>
      <c r="AE19" s="29"/>
    </row>
    <row r="20" spans="1:31" ht="15.75" x14ac:dyDescent="0.25">
      <c r="A20" s="209" t="s">
        <v>94</v>
      </c>
      <c r="B20" s="38" t="s">
        <v>108</v>
      </c>
      <c r="C20" s="51">
        <v>250</v>
      </c>
      <c r="D20" s="51">
        <v>7.29</v>
      </c>
      <c r="E20" s="51">
        <v>5.7</v>
      </c>
      <c r="F20" s="51">
        <v>16.989999999999998</v>
      </c>
      <c r="G20" s="51">
        <v>148.5</v>
      </c>
      <c r="H20" s="51">
        <v>0.15</v>
      </c>
      <c r="I20" s="55">
        <v>12.34</v>
      </c>
      <c r="J20" s="185">
        <v>4.95</v>
      </c>
      <c r="K20" s="185"/>
      <c r="L20" s="185"/>
      <c r="M20" s="185"/>
      <c r="N20" s="157">
        <v>12.84</v>
      </c>
      <c r="O20" s="158"/>
      <c r="P20" s="229"/>
      <c r="Q20" s="25"/>
      <c r="R20" s="26"/>
      <c r="S20" s="26"/>
      <c r="T20" s="26"/>
      <c r="U20" s="26"/>
      <c r="V20" s="26"/>
      <c r="W20" s="26"/>
      <c r="X20" s="26"/>
      <c r="Y20" s="230"/>
      <c r="Z20" s="230"/>
      <c r="AA20" s="26"/>
      <c r="AB20" s="26"/>
      <c r="AC20" s="26"/>
      <c r="AD20" s="26"/>
      <c r="AE20" s="29"/>
    </row>
    <row r="21" spans="1:31" ht="15.75" x14ac:dyDescent="0.25">
      <c r="A21" s="209"/>
      <c r="B21" s="38" t="s">
        <v>29</v>
      </c>
      <c r="C21" s="51">
        <v>100</v>
      </c>
      <c r="D21" s="51">
        <v>19.43</v>
      </c>
      <c r="E21" s="51">
        <v>1.19</v>
      </c>
      <c r="F21" s="51">
        <v>0.31</v>
      </c>
      <c r="G21" s="51">
        <v>90</v>
      </c>
      <c r="H21" s="51">
        <v>0.05</v>
      </c>
      <c r="I21" s="55">
        <v>1.41</v>
      </c>
      <c r="J21" s="185">
        <v>7.5</v>
      </c>
      <c r="K21" s="185"/>
      <c r="L21" s="185"/>
      <c r="M21" s="185"/>
      <c r="N21" s="157">
        <v>29.68</v>
      </c>
      <c r="O21" s="158"/>
      <c r="P21" s="229"/>
      <c r="Q21" s="25"/>
      <c r="R21" s="26"/>
      <c r="S21" s="26"/>
      <c r="T21" s="26"/>
      <c r="U21" s="27"/>
      <c r="V21" s="26"/>
      <c r="W21" s="26"/>
      <c r="X21" s="26"/>
      <c r="Y21" s="230"/>
      <c r="Z21" s="230"/>
      <c r="AA21" s="26"/>
      <c r="AB21" s="26"/>
      <c r="AC21" s="26"/>
      <c r="AD21" s="26"/>
      <c r="AE21" s="29"/>
    </row>
    <row r="22" spans="1:31" ht="15.75" x14ac:dyDescent="0.25">
      <c r="A22" s="209"/>
      <c r="B22" s="38" t="s">
        <v>30</v>
      </c>
      <c r="C22" s="51">
        <v>180</v>
      </c>
      <c r="D22" s="51">
        <v>3.7</v>
      </c>
      <c r="E22" s="51">
        <v>4.4000000000000004</v>
      </c>
      <c r="F22" s="51">
        <v>24.4</v>
      </c>
      <c r="G22" s="51">
        <v>159</v>
      </c>
      <c r="H22" s="51">
        <v>0.16</v>
      </c>
      <c r="I22" s="55">
        <v>21.8</v>
      </c>
      <c r="J22" s="185">
        <v>30.6</v>
      </c>
      <c r="K22" s="185"/>
      <c r="L22" s="185"/>
      <c r="M22" s="185"/>
      <c r="N22" s="157">
        <v>22.12</v>
      </c>
      <c r="O22" s="158"/>
      <c r="P22" s="229"/>
      <c r="Q22" s="25"/>
      <c r="R22" s="26"/>
      <c r="S22" s="26"/>
      <c r="T22" s="26"/>
      <c r="U22" s="26"/>
      <c r="V22" s="26"/>
      <c r="W22" s="26"/>
      <c r="X22" s="26"/>
      <c r="Y22" s="230"/>
      <c r="Z22" s="230"/>
      <c r="AA22" s="26"/>
      <c r="AB22" s="26"/>
      <c r="AC22" s="26"/>
      <c r="AD22" s="26"/>
      <c r="AE22" s="29"/>
    </row>
    <row r="23" spans="1:31" ht="15.75" x14ac:dyDescent="0.25">
      <c r="A23" s="209"/>
      <c r="B23" s="38" t="s">
        <v>31</v>
      </c>
      <c r="C23" s="51">
        <v>200</v>
      </c>
      <c r="D23" s="51">
        <v>0</v>
      </c>
      <c r="E23" s="51">
        <v>0</v>
      </c>
      <c r="F23" s="50">
        <v>14.4</v>
      </c>
      <c r="G23" s="51">
        <v>72</v>
      </c>
      <c r="H23" s="51">
        <v>0.6</v>
      </c>
      <c r="I23" s="55">
        <v>30</v>
      </c>
      <c r="J23" s="185">
        <v>0.5</v>
      </c>
      <c r="K23" s="185"/>
      <c r="L23" s="185"/>
      <c r="M23" s="185"/>
      <c r="N23" s="157">
        <v>4.8</v>
      </c>
      <c r="O23" s="158"/>
      <c r="P23" s="229"/>
      <c r="Q23" s="25"/>
      <c r="R23" s="26"/>
      <c r="S23" s="26"/>
      <c r="T23" s="26"/>
      <c r="U23" s="26"/>
      <c r="V23" s="26"/>
      <c r="W23" s="26"/>
      <c r="X23" s="26"/>
      <c r="Y23" s="230"/>
      <c r="Z23" s="230"/>
      <c r="AA23" s="26"/>
      <c r="AB23" s="26"/>
      <c r="AC23" s="26"/>
      <c r="AD23" s="26"/>
      <c r="AE23" s="29"/>
    </row>
    <row r="24" spans="1:31" ht="15.75" x14ac:dyDescent="0.25">
      <c r="A24" s="209"/>
      <c r="B24" s="38" t="s">
        <v>23</v>
      </c>
      <c r="C24" s="51">
        <v>40</v>
      </c>
      <c r="D24" s="51">
        <v>3.16</v>
      </c>
      <c r="E24" s="51">
        <v>0.4</v>
      </c>
      <c r="F24" s="51">
        <v>19.239999999999998</v>
      </c>
      <c r="G24" s="51">
        <v>95.6</v>
      </c>
      <c r="H24" s="51">
        <v>0</v>
      </c>
      <c r="I24" s="55">
        <v>0</v>
      </c>
      <c r="J24" s="185">
        <v>0</v>
      </c>
      <c r="K24" s="185"/>
      <c r="L24" s="185"/>
      <c r="M24" s="185"/>
      <c r="N24" s="157">
        <v>2.73</v>
      </c>
      <c r="O24" s="158"/>
      <c r="P24" s="229"/>
      <c r="Q24" s="25"/>
      <c r="R24" s="26"/>
      <c r="S24" s="26"/>
      <c r="T24" s="26"/>
      <c r="U24" s="26"/>
      <c r="V24" s="26"/>
      <c r="W24" s="26"/>
      <c r="X24" s="26"/>
      <c r="Y24" s="230"/>
      <c r="Z24" s="230"/>
      <c r="AA24" s="26"/>
      <c r="AB24" s="26"/>
      <c r="AC24" s="26"/>
      <c r="AD24" s="26"/>
      <c r="AE24" s="29"/>
    </row>
    <row r="25" spans="1:31" ht="16.5" thickBot="1" x14ac:dyDescent="0.3">
      <c r="A25" s="209"/>
      <c r="B25" s="44" t="s">
        <v>24</v>
      </c>
      <c r="C25" s="52">
        <v>30</v>
      </c>
      <c r="D25" s="52">
        <v>1.96</v>
      </c>
      <c r="E25" s="52">
        <v>0.4</v>
      </c>
      <c r="F25" s="52">
        <v>18.399999999999999</v>
      </c>
      <c r="G25" s="52">
        <v>88</v>
      </c>
      <c r="H25" s="52">
        <v>0</v>
      </c>
      <c r="I25" s="69">
        <v>0</v>
      </c>
      <c r="J25" s="180">
        <v>0</v>
      </c>
      <c r="K25" s="180"/>
      <c r="L25" s="180"/>
      <c r="M25" s="180"/>
      <c r="N25" s="159">
        <v>2.83</v>
      </c>
      <c r="O25" s="160"/>
      <c r="P25" s="229"/>
      <c r="Q25" s="31"/>
      <c r="R25" s="32"/>
      <c r="S25" s="32"/>
      <c r="T25" s="32"/>
      <c r="U25" s="32"/>
      <c r="V25" s="32"/>
      <c r="W25" s="32"/>
      <c r="X25" s="32"/>
      <c r="Y25" s="231"/>
      <c r="Z25" s="231"/>
      <c r="AA25" s="32"/>
      <c r="AB25" s="32"/>
      <c r="AC25" s="32"/>
      <c r="AD25" s="32"/>
      <c r="AE25" s="29"/>
    </row>
    <row r="26" spans="1:31" ht="16.5" thickBot="1" x14ac:dyDescent="0.3">
      <c r="A26" s="210"/>
      <c r="B26" s="40" t="s">
        <v>25</v>
      </c>
      <c r="C26" s="43">
        <f t="shared" ref="C26:J26" si="1">SUM(C20:C25)</f>
        <v>800</v>
      </c>
      <c r="D26" s="43">
        <f t="shared" si="1"/>
        <v>35.54</v>
      </c>
      <c r="E26" s="12">
        <f t="shared" si="1"/>
        <v>12.090000000000002</v>
      </c>
      <c r="F26" s="43">
        <f t="shared" si="1"/>
        <v>93.739999999999981</v>
      </c>
      <c r="G26" s="43">
        <f t="shared" si="1"/>
        <v>653.1</v>
      </c>
      <c r="H26" s="43">
        <f t="shared" si="1"/>
        <v>0.96</v>
      </c>
      <c r="I26" s="56">
        <f t="shared" si="1"/>
        <v>65.55</v>
      </c>
      <c r="J26" s="163">
        <f t="shared" si="1"/>
        <v>43.55</v>
      </c>
      <c r="K26" s="163"/>
      <c r="L26" s="163"/>
      <c r="M26" s="163"/>
      <c r="N26" s="161">
        <f>SUM(N20:N25)</f>
        <v>75</v>
      </c>
      <c r="O26" s="162"/>
      <c r="P26" s="229"/>
      <c r="Q26" s="25"/>
      <c r="R26" s="26"/>
      <c r="S26" s="26"/>
      <c r="T26" s="26"/>
      <c r="U26" s="26"/>
      <c r="V26" s="26"/>
      <c r="W26" s="26"/>
      <c r="X26" s="26"/>
      <c r="Y26" s="230"/>
      <c r="Z26" s="230"/>
      <c r="AA26" s="26"/>
      <c r="AB26" s="26"/>
      <c r="AC26" s="26"/>
      <c r="AD26" s="26"/>
      <c r="AE26" s="29"/>
    </row>
    <row r="27" spans="1:31" ht="15.75" x14ac:dyDescent="0.25">
      <c r="A27" s="219" t="s">
        <v>95</v>
      </c>
      <c r="B27" s="73" t="s">
        <v>34</v>
      </c>
      <c r="C27" s="60">
        <v>250</v>
      </c>
      <c r="D27" s="81">
        <v>3.2</v>
      </c>
      <c r="E27" s="81">
        <v>2.4</v>
      </c>
      <c r="F27" s="81">
        <v>21.7</v>
      </c>
      <c r="G27" s="81">
        <v>127</v>
      </c>
      <c r="H27" s="81">
        <v>0.11</v>
      </c>
      <c r="I27" s="78">
        <v>8.25</v>
      </c>
      <c r="J27" s="237">
        <v>0</v>
      </c>
      <c r="K27" s="237"/>
      <c r="L27" s="237"/>
      <c r="M27" s="237"/>
      <c r="N27" s="155">
        <v>11.95</v>
      </c>
      <c r="O27" s="156"/>
      <c r="P27" s="229"/>
      <c r="Q27" s="25"/>
      <c r="R27" s="26"/>
      <c r="S27" s="26"/>
      <c r="T27" s="26"/>
      <c r="U27" s="26"/>
      <c r="V27" s="26"/>
      <c r="W27" s="26"/>
      <c r="X27" s="26"/>
      <c r="Y27" s="230"/>
      <c r="Z27" s="230"/>
      <c r="AA27" s="26"/>
      <c r="AB27" s="26"/>
      <c r="AC27" s="26"/>
      <c r="AD27" s="26"/>
      <c r="AE27" s="29"/>
    </row>
    <row r="28" spans="1:31" ht="15.75" x14ac:dyDescent="0.25">
      <c r="A28" s="219"/>
      <c r="B28" s="46" t="s">
        <v>111</v>
      </c>
      <c r="C28" s="51">
        <v>100</v>
      </c>
      <c r="D28" s="82">
        <v>20.6</v>
      </c>
      <c r="E28" s="82">
        <v>14.6</v>
      </c>
      <c r="F28" s="82">
        <v>0.8</v>
      </c>
      <c r="G28" s="82">
        <v>218</v>
      </c>
      <c r="H28" s="82">
        <v>0.09</v>
      </c>
      <c r="I28" s="57">
        <v>1.29</v>
      </c>
      <c r="J28" s="187">
        <v>63.72</v>
      </c>
      <c r="K28" s="187"/>
      <c r="L28" s="187"/>
      <c r="M28" s="187"/>
      <c r="N28" s="157">
        <v>49.59</v>
      </c>
      <c r="O28" s="158"/>
      <c r="P28" s="229"/>
      <c r="Q28" s="25"/>
      <c r="R28" s="26"/>
      <c r="S28" s="26"/>
      <c r="T28" s="26"/>
      <c r="U28" s="26"/>
      <c r="V28" s="36"/>
      <c r="W28" s="26"/>
      <c r="X28" s="26"/>
      <c r="Y28" s="230"/>
      <c r="Z28" s="230"/>
      <c r="AA28" s="27"/>
      <c r="AB28" s="26"/>
      <c r="AC28" s="27"/>
      <c r="AD28" s="26"/>
      <c r="AE28" s="29"/>
    </row>
    <row r="29" spans="1:31" ht="15.75" x14ac:dyDescent="0.25">
      <c r="A29" s="219"/>
      <c r="B29" s="45" t="s">
        <v>35</v>
      </c>
      <c r="C29" s="51">
        <v>180</v>
      </c>
      <c r="D29" s="79">
        <v>7.9</v>
      </c>
      <c r="E29" s="79">
        <v>2.1</v>
      </c>
      <c r="F29" s="79">
        <v>34.5</v>
      </c>
      <c r="G29" s="79">
        <v>205</v>
      </c>
      <c r="H29" s="79">
        <v>0.22</v>
      </c>
      <c r="I29" s="84">
        <v>0</v>
      </c>
      <c r="J29" s="185">
        <v>0.02</v>
      </c>
      <c r="K29" s="185"/>
      <c r="L29" s="185"/>
      <c r="M29" s="185"/>
      <c r="N29" s="157">
        <v>5.77</v>
      </c>
      <c r="O29" s="158"/>
      <c r="P29" s="229"/>
      <c r="Q29" s="25"/>
      <c r="R29" s="26"/>
      <c r="S29" s="26"/>
      <c r="T29" s="26"/>
      <c r="U29" s="26"/>
      <c r="V29" s="26"/>
      <c r="W29" s="26"/>
      <c r="X29" s="26"/>
      <c r="Y29" s="230"/>
      <c r="Z29" s="230"/>
      <c r="AA29" s="26"/>
      <c r="AB29" s="26"/>
      <c r="AC29" s="26"/>
      <c r="AD29" s="26"/>
      <c r="AE29" s="29"/>
    </row>
    <row r="30" spans="1:31" ht="15.75" x14ac:dyDescent="0.25">
      <c r="A30" s="219"/>
      <c r="B30" s="46" t="s">
        <v>47</v>
      </c>
      <c r="C30" s="135">
        <v>200</v>
      </c>
      <c r="D30" s="135">
        <v>0.2</v>
      </c>
      <c r="E30" s="135">
        <v>0</v>
      </c>
      <c r="F30" s="135">
        <v>14</v>
      </c>
      <c r="G30" s="135">
        <v>28</v>
      </c>
      <c r="H30" s="135">
        <v>0</v>
      </c>
      <c r="I30" s="138">
        <v>0</v>
      </c>
      <c r="J30" s="185">
        <v>0</v>
      </c>
      <c r="K30" s="185"/>
      <c r="L30" s="185"/>
      <c r="M30" s="185"/>
      <c r="N30" s="157">
        <v>2.13</v>
      </c>
      <c r="O30" s="158"/>
      <c r="P30" s="229"/>
      <c r="Q30" s="25"/>
      <c r="R30" s="26"/>
      <c r="S30" s="26"/>
      <c r="T30" s="26"/>
      <c r="U30" s="26"/>
      <c r="V30" s="26"/>
      <c r="W30" s="26"/>
      <c r="X30" s="26"/>
      <c r="Y30" s="230"/>
      <c r="Z30" s="230"/>
      <c r="AA30" s="26"/>
      <c r="AB30" s="26"/>
      <c r="AC30" s="26"/>
      <c r="AD30" s="26"/>
      <c r="AE30" s="29"/>
    </row>
    <row r="31" spans="1:31" ht="15.75" x14ac:dyDescent="0.25">
      <c r="A31" s="219"/>
      <c r="B31" s="46" t="s">
        <v>23</v>
      </c>
      <c r="C31" s="51">
        <v>40</v>
      </c>
      <c r="D31" s="79">
        <v>3.16</v>
      </c>
      <c r="E31" s="79">
        <v>0.4</v>
      </c>
      <c r="F31" s="79">
        <v>19.239999999999998</v>
      </c>
      <c r="G31" s="79">
        <v>95.6</v>
      </c>
      <c r="H31" s="79">
        <v>0</v>
      </c>
      <c r="I31" s="83">
        <v>0</v>
      </c>
      <c r="J31" s="185">
        <v>0</v>
      </c>
      <c r="K31" s="185"/>
      <c r="L31" s="185"/>
      <c r="M31" s="185"/>
      <c r="N31" s="157">
        <v>2.73</v>
      </c>
      <c r="O31" s="158"/>
      <c r="P31" s="229"/>
      <c r="Q31" s="31"/>
      <c r="R31" s="32"/>
      <c r="S31" s="32"/>
      <c r="T31" s="32"/>
      <c r="U31" s="32"/>
      <c r="V31" s="32"/>
      <c r="W31" s="32"/>
      <c r="X31" s="32"/>
      <c r="Y31" s="231"/>
      <c r="Z31" s="231"/>
      <c r="AA31" s="32"/>
      <c r="AB31" s="32"/>
      <c r="AC31" s="32"/>
      <c r="AD31" s="32"/>
      <c r="AE31" s="29"/>
    </row>
    <row r="32" spans="1:31" ht="16.5" thickBot="1" x14ac:dyDescent="0.3">
      <c r="A32" s="219"/>
      <c r="B32" s="47" t="s">
        <v>24</v>
      </c>
      <c r="C32" s="52">
        <v>30</v>
      </c>
      <c r="D32" s="80">
        <v>1.96</v>
      </c>
      <c r="E32" s="80">
        <v>0.4</v>
      </c>
      <c r="F32" s="80">
        <v>18.399999999999999</v>
      </c>
      <c r="G32" s="80">
        <v>88</v>
      </c>
      <c r="H32" s="80">
        <v>0</v>
      </c>
      <c r="I32" s="69">
        <v>0</v>
      </c>
      <c r="J32" s="180">
        <v>0</v>
      </c>
      <c r="K32" s="180"/>
      <c r="L32" s="180"/>
      <c r="M32" s="180"/>
      <c r="N32" s="159">
        <v>2.83</v>
      </c>
      <c r="O32" s="160"/>
      <c r="P32" s="229"/>
      <c r="Q32" s="25"/>
      <c r="R32" s="26"/>
      <c r="S32" s="26"/>
      <c r="T32" s="26"/>
      <c r="U32" s="26"/>
      <c r="V32" s="26"/>
      <c r="W32" s="26"/>
      <c r="X32" s="26"/>
      <c r="Y32" s="230"/>
      <c r="Z32" s="230"/>
      <c r="AA32" s="26"/>
      <c r="AB32" s="26"/>
      <c r="AC32" s="26"/>
      <c r="AD32" s="26"/>
      <c r="AE32" s="29"/>
    </row>
    <row r="33" spans="1:31" ht="16.5" thickBot="1" x14ac:dyDescent="0.3">
      <c r="A33" s="220"/>
      <c r="B33" s="40" t="s">
        <v>25</v>
      </c>
      <c r="C33" s="43">
        <f t="shared" ref="C33:J33" si="2">SUM(C27:C32)</f>
        <v>800</v>
      </c>
      <c r="D33" s="43">
        <f t="shared" si="2"/>
        <v>37.020000000000003</v>
      </c>
      <c r="E33" s="43">
        <f t="shared" si="2"/>
        <v>19.899999999999999</v>
      </c>
      <c r="F33" s="43">
        <f t="shared" si="2"/>
        <v>108.63999999999999</v>
      </c>
      <c r="G33" s="43">
        <f t="shared" si="2"/>
        <v>761.6</v>
      </c>
      <c r="H33" s="43">
        <f t="shared" si="2"/>
        <v>0.42000000000000004</v>
      </c>
      <c r="I33" s="56">
        <f t="shared" si="2"/>
        <v>9.5399999999999991</v>
      </c>
      <c r="J33" s="163">
        <f t="shared" si="2"/>
        <v>63.74</v>
      </c>
      <c r="K33" s="163"/>
      <c r="L33" s="163"/>
      <c r="M33" s="163"/>
      <c r="N33" s="161">
        <f>SUM(N27:N32)</f>
        <v>75</v>
      </c>
      <c r="O33" s="162"/>
      <c r="P33" s="229"/>
      <c r="Q33" s="25"/>
      <c r="R33" s="26"/>
      <c r="S33" s="26"/>
      <c r="T33" s="27"/>
      <c r="U33" s="26"/>
      <c r="V33" s="26"/>
      <c r="W33" s="26"/>
      <c r="X33" s="26"/>
      <c r="Y33" s="230"/>
      <c r="Z33" s="230"/>
      <c r="AA33" s="26"/>
      <c r="AB33" s="26"/>
      <c r="AC33" s="26"/>
      <c r="AD33" s="26"/>
      <c r="AE33" s="29"/>
    </row>
    <row r="34" spans="1:31" ht="15.75" x14ac:dyDescent="0.25">
      <c r="A34" s="239" t="s">
        <v>96</v>
      </c>
      <c r="B34" s="49" t="s">
        <v>121</v>
      </c>
      <c r="C34" s="60">
        <v>250</v>
      </c>
      <c r="D34" s="60">
        <v>2.69</v>
      </c>
      <c r="E34" s="60">
        <v>1.84</v>
      </c>
      <c r="F34" s="60">
        <v>3.52</v>
      </c>
      <c r="G34" s="60">
        <v>58.84</v>
      </c>
      <c r="H34" s="60">
        <v>0.04</v>
      </c>
      <c r="I34" s="61">
        <v>4.8600000000000003</v>
      </c>
      <c r="J34" s="184">
        <v>0.01</v>
      </c>
      <c r="K34" s="184"/>
      <c r="L34" s="184"/>
      <c r="M34" s="184"/>
      <c r="N34" s="155">
        <v>12.12</v>
      </c>
      <c r="O34" s="156"/>
      <c r="P34" s="229"/>
      <c r="Q34" s="25"/>
      <c r="R34" s="26"/>
      <c r="S34" s="26"/>
      <c r="T34" s="26"/>
      <c r="U34" s="26"/>
      <c r="V34" s="26"/>
      <c r="W34" s="26"/>
      <c r="X34" s="26"/>
      <c r="Y34" s="230"/>
      <c r="Z34" s="230"/>
      <c r="AA34" s="26"/>
      <c r="AB34" s="26"/>
      <c r="AC34" s="26"/>
      <c r="AD34" s="26"/>
      <c r="AE34" s="29"/>
    </row>
    <row r="35" spans="1:31" ht="15.75" x14ac:dyDescent="0.25">
      <c r="A35" s="239"/>
      <c r="B35" s="38" t="s">
        <v>110</v>
      </c>
      <c r="C35" s="51">
        <v>100</v>
      </c>
      <c r="D35" s="51">
        <v>13.98</v>
      </c>
      <c r="E35" s="51">
        <v>15.67</v>
      </c>
      <c r="F35" s="51">
        <v>18.29</v>
      </c>
      <c r="G35" s="51">
        <v>269.33</v>
      </c>
      <c r="H35" s="51">
        <v>0.09</v>
      </c>
      <c r="I35" s="55">
        <v>1.29</v>
      </c>
      <c r="J35" s="185">
        <v>63.72</v>
      </c>
      <c r="K35" s="185"/>
      <c r="L35" s="185"/>
      <c r="M35" s="185"/>
      <c r="N35" s="157">
        <v>46.24</v>
      </c>
      <c r="O35" s="158"/>
      <c r="P35" s="229"/>
      <c r="Q35" s="25"/>
      <c r="R35" s="26"/>
      <c r="S35" s="26"/>
      <c r="T35" s="26"/>
      <c r="U35" s="26"/>
      <c r="V35" s="26"/>
      <c r="W35" s="26"/>
      <c r="X35" s="26"/>
      <c r="Y35" s="230"/>
      <c r="Z35" s="230"/>
      <c r="AA35" s="26"/>
      <c r="AB35" s="26"/>
      <c r="AC35" s="26"/>
      <c r="AD35" s="26"/>
      <c r="AE35" s="29"/>
    </row>
    <row r="36" spans="1:31" ht="15.75" x14ac:dyDescent="0.25">
      <c r="A36" s="239"/>
      <c r="B36" s="38" t="s">
        <v>56</v>
      </c>
      <c r="C36" s="67">
        <v>180</v>
      </c>
      <c r="D36" s="67">
        <v>6.62</v>
      </c>
      <c r="E36" s="67">
        <v>5.42</v>
      </c>
      <c r="F36" s="67">
        <v>31.73</v>
      </c>
      <c r="G36" s="67">
        <v>202.14</v>
      </c>
      <c r="H36" s="67">
        <v>7.0000000000000007E-2</v>
      </c>
      <c r="I36" s="55">
        <v>0</v>
      </c>
      <c r="J36" s="177">
        <v>25.2</v>
      </c>
      <c r="K36" s="178"/>
      <c r="L36" s="178"/>
      <c r="M36" s="179"/>
      <c r="N36" s="166">
        <v>4.28</v>
      </c>
      <c r="O36" s="167"/>
      <c r="P36" s="229"/>
      <c r="Q36" s="25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29"/>
    </row>
    <row r="37" spans="1:31" ht="15.75" x14ac:dyDescent="0.25">
      <c r="A37" s="239"/>
      <c r="B37" s="38" t="s">
        <v>102</v>
      </c>
      <c r="C37" s="51">
        <v>200</v>
      </c>
      <c r="D37" s="51">
        <v>0.43</v>
      </c>
      <c r="E37" s="51">
        <v>0.18</v>
      </c>
      <c r="F37" s="51">
        <v>27.84</v>
      </c>
      <c r="G37" s="3">
        <v>114.66</v>
      </c>
      <c r="H37" s="51">
        <v>0.02</v>
      </c>
      <c r="I37" s="55">
        <v>7.2</v>
      </c>
      <c r="J37" s="185">
        <v>0</v>
      </c>
      <c r="K37" s="185"/>
      <c r="L37" s="185"/>
      <c r="M37" s="185"/>
      <c r="N37" s="157">
        <v>6.8</v>
      </c>
      <c r="O37" s="158"/>
      <c r="P37" s="229"/>
      <c r="Q37" s="25"/>
      <c r="R37" s="26"/>
      <c r="S37" s="26"/>
      <c r="T37" s="26"/>
      <c r="U37" s="26"/>
      <c r="V37" s="26"/>
      <c r="W37" s="26"/>
      <c r="X37" s="26"/>
      <c r="Y37" s="230"/>
      <c r="Z37" s="230"/>
      <c r="AA37" s="26"/>
      <c r="AB37" s="26"/>
      <c r="AC37" s="26"/>
      <c r="AD37" s="26"/>
      <c r="AE37" s="29"/>
    </row>
    <row r="38" spans="1:31" ht="15.75" x14ac:dyDescent="0.25">
      <c r="A38" s="239"/>
      <c r="B38" s="38" t="s">
        <v>23</v>
      </c>
      <c r="C38" s="51">
        <v>40</v>
      </c>
      <c r="D38" s="51">
        <v>3.16</v>
      </c>
      <c r="E38" s="51">
        <v>0.4</v>
      </c>
      <c r="F38" s="51">
        <v>19.239999999999998</v>
      </c>
      <c r="G38" s="51">
        <v>95.6</v>
      </c>
      <c r="H38" s="51">
        <v>0</v>
      </c>
      <c r="I38" s="55">
        <v>0</v>
      </c>
      <c r="J38" s="185">
        <v>0</v>
      </c>
      <c r="K38" s="185"/>
      <c r="L38" s="185"/>
      <c r="M38" s="185"/>
      <c r="N38" s="157">
        <v>2.73</v>
      </c>
      <c r="O38" s="158"/>
      <c r="P38" s="229"/>
      <c r="Q38" s="25"/>
      <c r="R38" s="26"/>
      <c r="S38" s="26"/>
      <c r="T38" s="26"/>
      <c r="U38" s="26"/>
      <c r="V38" s="26"/>
      <c r="W38" s="26"/>
      <c r="X38" s="26"/>
      <c r="Y38" s="230"/>
      <c r="Z38" s="230"/>
      <c r="AA38" s="26"/>
      <c r="AB38" s="26"/>
      <c r="AC38" s="26"/>
      <c r="AD38" s="26"/>
      <c r="AE38" s="29"/>
    </row>
    <row r="39" spans="1:31" ht="16.5" thickBot="1" x14ac:dyDescent="0.3">
      <c r="A39" s="239"/>
      <c r="B39" s="44" t="s">
        <v>24</v>
      </c>
      <c r="C39" s="52">
        <v>30</v>
      </c>
      <c r="D39" s="52">
        <v>1.96</v>
      </c>
      <c r="E39" s="52">
        <v>0.4</v>
      </c>
      <c r="F39" s="52">
        <v>18.399999999999999</v>
      </c>
      <c r="G39" s="52">
        <v>88</v>
      </c>
      <c r="H39" s="52">
        <v>0</v>
      </c>
      <c r="I39" s="69">
        <v>0</v>
      </c>
      <c r="J39" s="180">
        <v>0</v>
      </c>
      <c r="K39" s="180"/>
      <c r="L39" s="180"/>
      <c r="M39" s="180"/>
      <c r="N39" s="159">
        <v>2.83</v>
      </c>
      <c r="O39" s="160"/>
      <c r="P39" s="229"/>
      <c r="Q39" s="31"/>
      <c r="R39" s="32"/>
      <c r="S39" s="32"/>
      <c r="T39" s="32"/>
      <c r="U39" s="32"/>
      <c r="V39" s="32"/>
      <c r="W39" s="32"/>
      <c r="X39" s="32"/>
      <c r="Y39" s="231"/>
      <c r="Z39" s="231"/>
      <c r="AA39" s="32"/>
      <c r="AB39" s="32"/>
      <c r="AC39" s="32"/>
      <c r="AD39" s="32"/>
      <c r="AE39" s="29"/>
    </row>
    <row r="40" spans="1:31" ht="16.5" thickBot="1" x14ac:dyDescent="0.3">
      <c r="A40" s="240"/>
      <c r="B40" s="40" t="s">
        <v>25</v>
      </c>
      <c r="C40" s="43">
        <f t="shared" ref="C40:J40" si="3">SUM(C34:C39)</f>
        <v>800</v>
      </c>
      <c r="D40" s="43">
        <f t="shared" si="3"/>
        <v>28.840000000000003</v>
      </c>
      <c r="E40" s="43">
        <f t="shared" si="3"/>
        <v>23.909999999999997</v>
      </c>
      <c r="F40" s="43">
        <f t="shared" si="3"/>
        <v>119.01999999999998</v>
      </c>
      <c r="G40" s="43">
        <f t="shared" si="3"/>
        <v>828.56999999999994</v>
      </c>
      <c r="H40" s="43">
        <f t="shared" si="3"/>
        <v>0.22</v>
      </c>
      <c r="I40" s="56">
        <f t="shared" si="3"/>
        <v>13.350000000000001</v>
      </c>
      <c r="J40" s="163">
        <f t="shared" si="3"/>
        <v>88.929999999999993</v>
      </c>
      <c r="K40" s="163"/>
      <c r="L40" s="163"/>
      <c r="M40" s="163"/>
      <c r="N40" s="161">
        <f>SUM(N34:N39)</f>
        <v>75</v>
      </c>
      <c r="O40" s="162"/>
      <c r="P40" s="229"/>
      <c r="Q40" s="25"/>
      <c r="R40" s="26"/>
      <c r="S40" s="26"/>
      <c r="T40" s="26"/>
      <c r="U40" s="26"/>
      <c r="V40" s="26"/>
      <c r="W40" s="26"/>
      <c r="X40" s="26"/>
      <c r="Y40" s="230"/>
      <c r="Z40" s="230"/>
      <c r="AA40" s="26"/>
      <c r="AB40" s="26"/>
      <c r="AC40" s="26"/>
      <c r="AD40" s="26"/>
      <c r="AE40" s="29"/>
    </row>
    <row r="41" spans="1:31" ht="15.75" x14ac:dyDescent="0.25">
      <c r="A41" s="209" t="s">
        <v>88</v>
      </c>
      <c r="B41" s="49" t="s">
        <v>78</v>
      </c>
      <c r="C41" s="60">
        <v>250</v>
      </c>
      <c r="D41" s="60">
        <v>8.2100000000000009</v>
      </c>
      <c r="E41" s="53">
        <v>6.2</v>
      </c>
      <c r="F41" s="60">
        <v>30.49</v>
      </c>
      <c r="G41" s="60">
        <v>220.41</v>
      </c>
      <c r="H41" s="60">
        <v>0.34</v>
      </c>
      <c r="I41" s="61">
        <v>2.83</v>
      </c>
      <c r="J41" s="184">
        <v>2.5999999999999999E-2</v>
      </c>
      <c r="K41" s="184"/>
      <c r="L41" s="184"/>
      <c r="M41" s="184"/>
      <c r="N41" s="155">
        <v>13.1</v>
      </c>
      <c r="O41" s="156"/>
      <c r="P41" s="229"/>
      <c r="Q41" s="25"/>
      <c r="R41" s="26"/>
      <c r="S41" s="26"/>
      <c r="T41" s="26"/>
      <c r="U41" s="26"/>
      <c r="V41" s="26"/>
      <c r="W41" s="26"/>
      <c r="X41" s="26"/>
      <c r="Y41" s="230"/>
      <c r="Z41" s="230"/>
      <c r="AA41" s="26"/>
      <c r="AB41" s="26"/>
      <c r="AC41" s="26"/>
      <c r="AD41" s="26"/>
      <c r="AE41" s="29"/>
    </row>
    <row r="42" spans="1:31" ht="15.75" x14ac:dyDescent="0.25">
      <c r="A42" s="209"/>
      <c r="B42" s="38" t="s">
        <v>100</v>
      </c>
      <c r="C42" s="51">
        <v>100</v>
      </c>
      <c r="D42" s="51">
        <v>13.3</v>
      </c>
      <c r="E42" s="51">
        <v>4.7</v>
      </c>
      <c r="F42" s="51">
        <v>9.59</v>
      </c>
      <c r="G42" s="51">
        <v>133.75</v>
      </c>
      <c r="H42" s="51">
        <v>0.09</v>
      </c>
      <c r="I42" s="55">
        <v>0.43</v>
      </c>
      <c r="J42" s="185">
        <v>26.25</v>
      </c>
      <c r="K42" s="185"/>
      <c r="L42" s="185"/>
      <c r="M42" s="185"/>
      <c r="N42" s="157">
        <v>30.13</v>
      </c>
      <c r="O42" s="158"/>
      <c r="P42" s="229"/>
      <c r="Q42" s="25"/>
      <c r="R42" s="26"/>
      <c r="S42" s="26"/>
      <c r="T42" s="26"/>
      <c r="U42" s="26"/>
      <c r="V42" s="26"/>
      <c r="W42" s="26"/>
      <c r="X42" s="26"/>
      <c r="Y42" s="230"/>
      <c r="Z42" s="230"/>
      <c r="AA42" s="26"/>
      <c r="AB42" s="26"/>
      <c r="AC42" s="26"/>
      <c r="AD42" s="26"/>
      <c r="AE42" s="29"/>
    </row>
    <row r="43" spans="1:31" ht="15.75" x14ac:dyDescent="0.25">
      <c r="A43" s="209"/>
      <c r="B43" s="38" t="s">
        <v>43</v>
      </c>
      <c r="C43" s="51">
        <v>180</v>
      </c>
      <c r="D43" s="51">
        <v>3.43</v>
      </c>
      <c r="E43" s="51">
        <v>5.18</v>
      </c>
      <c r="F43" s="51">
        <v>27.62</v>
      </c>
      <c r="G43" s="51">
        <v>170.82</v>
      </c>
      <c r="H43" s="51">
        <v>0.18</v>
      </c>
      <c r="I43" s="55">
        <v>25.2</v>
      </c>
      <c r="J43" s="185">
        <v>25.2</v>
      </c>
      <c r="K43" s="185"/>
      <c r="L43" s="185"/>
      <c r="M43" s="185"/>
      <c r="N43" s="157">
        <v>13.38</v>
      </c>
      <c r="O43" s="158"/>
      <c r="P43" s="229"/>
      <c r="Q43" s="25"/>
      <c r="R43" s="26"/>
      <c r="S43" s="26"/>
      <c r="T43" s="26"/>
      <c r="U43" s="26"/>
      <c r="V43" s="26"/>
      <c r="W43" s="26"/>
      <c r="X43" s="26"/>
      <c r="Y43" s="230"/>
      <c r="Z43" s="230"/>
      <c r="AA43" s="26"/>
      <c r="AB43" s="26"/>
      <c r="AC43" s="26"/>
      <c r="AD43" s="26"/>
      <c r="AE43" s="29"/>
    </row>
    <row r="44" spans="1:31" ht="15.75" x14ac:dyDescent="0.25">
      <c r="A44" s="209"/>
      <c r="B44" s="38" t="s">
        <v>44</v>
      </c>
      <c r="C44" s="51">
        <v>200</v>
      </c>
      <c r="D44" s="51">
        <v>0.1</v>
      </c>
      <c r="E44" s="51">
        <v>0</v>
      </c>
      <c r="F44" s="51">
        <v>9.1999999999999993</v>
      </c>
      <c r="G44" s="51">
        <v>36</v>
      </c>
      <c r="H44" s="51">
        <v>0</v>
      </c>
      <c r="I44" s="55">
        <v>0</v>
      </c>
      <c r="J44" s="185">
        <v>0</v>
      </c>
      <c r="K44" s="185"/>
      <c r="L44" s="185"/>
      <c r="M44" s="185"/>
      <c r="N44" s="157">
        <v>3.83</v>
      </c>
      <c r="O44" s="158"/>
      <c r="P44" s="229"/>
      <c r="Q44" s="25"/>
      <c r="R44" s="26"/>
      <c r="S44" s="26"/>
      <c r="T44" s="26"/>
      <c r="U44" s="26"/>
      <c r="V44" s="26"/>
      <c r="W44" s="26"/>
      <c r="X44" s="26"/>
      <c r="Y44" s="230"/>
      <c r="Z44" s="230"/>
      <c r="AA44" s="26"/>
      <c r="AB44" s="26"/>
      <c r="AC44" s="26"/>
      <c r="AD44" s="26"/>
      <c r="AE44" s="29"/>
    </row>
    <row r="45" spans="1:31" ht="15.75" x14ac:dyDescent="0.25">
      <c r="A45" s="209"/>
      <c r="B45" s="38" t="s">
        <v>23</v>
      </c>
      <c r="C45" s="51">
        <v>40</v>
      </c>
      <c r="D45" s="51">
        <v>3.16</v>
      </c>
      <c r="E45" s="51">
        <v>0.4</v>
      </c>
      <c r="F45" s="51">
        <v>19.239999999999998</v>
      </c>
      <c r="G45" s="51">
        <v>95.6</v>
      </c>
      <c r="H45" s="51">
        <v>0</v>
      </c>
      <c r="I45" s="55">
        <v>0</v>
      </c>
      <c r="J45" s="185">
        <v>0</v>
      </c>
      <c r="K45" s="185"/>
      <c r="L45" s="185"/>
      <c r="M45" s="185"/>
      <c r="N45" s="157">
        <v>2.73</v>
      </c>
      <c r="O45" s="158"/>
      <c r="P45" s="229"/>
      <c r="Q45" s="25"/>
      <c r="R45" s="26"/>
      <c r="S45" s="26"/>
      <c r="T45" s="26"/>
      <c r="U45" s="26"/>
      <c r="V45" s="26"/>
      <c r="W45" s="26"/>
      <c r="X45" s="26"/>
      <c r="Y45" s="230"/>
      <c r="Z45" s="230"/>
      <c r="AA45" s="26"/>
      <c r="AB45" s="26"/>
      <c r="AC45" s="26"/>
      <c r="AD45" s="26"/>
      <c r="AE45" s="29"/>
    </row>
    <row r="46" spans="1:31" ht="15.75" x14ac:dyDescent="0.25">
      <c r="A46" s="209"/>
      <c r="B46" s="44" t="s">
        <v>24</v>
      </c>
      <c r="C46" s="131">
        <v>30</v>
      </c>
      <c r="D46" s="131">
        <v>1.96</v>
      </c>
      <c r="E46" s="131">
        <v>0.4</v>
      </c>
      <c r="F46" s="131">
        <v>18.399999999999999</v>
      </c>
      <c r="G46" s="131">
        <v>88</v>
      </c>
      <c r="H46" s="131">
        <v>0</v>
      </c>
      <c r="I46" s="69">
        <v>0</v>
      </c>
      <c r="J46" s="180">
        <v>0</v>
      </c>
      <c r="K46" s="180"/>
      <c r="L46" s="180"/>
      <c r="M46" s="180"/>
      <c r="N46" s="166">
        <v>2.83</v>
      </c>
      <c r="O46" s="167"/>
      <c r="P46" s="229"/>
      <c r="Q46" s="25"/>
      <c r="R46" s="132"/>
      <c r="S46" s="132"/>
      <c r="T46" s="132"/>
      <c r="U46" s="132"/>
      <c r="V46" s="132"/>
      <c r="W46" s="132"/>
      <c r="X46" s="132"/>
      <c r="Y46" s="132"/>
      <c r="Z46" s="132"/>
      <c r="AA46" s="132"/>
      <c r="AB46" s="132"/>
      <c r="AC46" s="132"/>
      <c r="AD46" s="132"/>
      <c r="AE46" s="29"/>
    </row>
    <row r="47" spans="1:31" ht="16.5" thickBot="1" x14ac:dyDescent="0.3">
      <c r="A47" s="209"/>
      <c r="B47" s="44" t="s">
        <v>118</v>
      </c>
      <c r="C47" s="52">
        <v>100</v>
      </c>
      <c r="D47" s="52">
        <v>0.4</v>
      </c>
      <c r="E47" s="52">
        <v>0.4</v>
      </c>
      <c r="F47" s="52">
        <v>9.8000000000000007</v>
      </c>
      <c r="G47" s="52">
        <v>47</v>
      </c>
      <c r="H47" s="52">
        <v>0.03</v>
      </c>
      <c r="I47" s="69">
        <v>10</v>
      </c>
      <c r="J47" s="180">
        <v>0</v>
      </c>
      <c r="K47" s="180"/>
      <c r="L47" s="180"/>
      <c r="M47" s="180"/>
      <c r="N47" s="180">
        <v>9</v>
      </c>
      <c r="O47" s="243"/>
      <c r="P47" s="229"/>
      <c r="Q47" s="31"/>
      <c r="R47" s="32"/>
      <c r="S47" s="32"/>
      <c r="T47" s="32"/>
      <c r="U47" s="32"/>
      <c r="V47" s="32"/>
      <c r="W47" s="32"/>
      <c r="X47" s="32"/>
      <c r="Y47" s="231"/>
      <c r="Z47" s="231"/>
      <c r="AA47" s="32"/>
      <c r="AB47" s="32"/>
      <c r="AC47" s="32"/>
      <c r="AD47" s="32"/>
      <c r="AE47" s="29"/>
    </row>
    <row r="48" spans="1:31" ht="16.5" thickBot="1" x14ac:dyDescent="0.3">
      <c r="A48" s="210"/>
      <c r="B48" s="40" t="s">
        <v>25</v>
      </c>
      <c r="C48" s="43">
        <f t="shared" ref="C48:J48" si="4">SUM(C41:C47)</f>
        <v>900</v>
      </c>
      <c r="D48" s="43">
        <f t="shared" si="4"/>
        <v>30.560000000000002</v>
      </c>
      <c r="E48" s="43">
        <f t="shared" si="4"/>
        <v>17.279999999999994</v>
      </c>
      <c r="F48" s="43">
        <f t="shared" si="4"/>
        <v>124.33999999999999</v>
      </c>
      <c r="G48" s="43">
        <f t="shared" si="4"/>
        <v>791.58</v>
      </c>
      <c r="H48" s="43">
        <f t="shared" si="4"/>
        <v>0.64000000000000012</v>
      </c>
      <c r="I48" s="56">
        <f t="shared" si="4"/>
        <v>38.46</v>
      </c>
      <c r="J48" s="163">
        <f t="shared" si="4"/>
        <v>51.475999999999999</v>
      </c>
      <c r="K48" s="163"/>
      <c r="L48" s="163"/>
      <c r="M48" s="163"/>
      <c r="N48" s="161">
        <f>SUM(N41:N47)</f>
        <v>75</v>
      </c>
      <c r="O48" s="162"/>
      <c r="P48" s="229"/>
      <c r="Q48" s="25"/>
      <c r="R48" s="26"/>
      <c r="S48" s="26"/>
      <c r="T48" s="26"/>
      <c r="U48" s="26"/>
      <c r="V48" s="26"/>
      <c r="W48" s="26"/>
      <c r="X48" s="26"/>
      <c r="Y48" s="230"/>
      <c r="Z48" s="230"/>
      <c r="AA48" s="26"/>
      <c r="AB48" s="26"/>
      <c r="AC48" s="26"/>
      <c r="AD48" s="26"/>
      <c r="AE48" s="29"/>
    </row>
    <row r="49" spans="1:31" ht="15.75" x14ac:dyDescent="0.25">
      <c r="A49" s="209" t="s">
        <v>89</v>
      </c>
      <c r="B49" s="38" t="s">
        <v>54</v>
      </c>
      <c r="C49" s="51">
        <v>250</v>
      </c>
      <c r="D49" s="51">
        <v>6.32</v>
      </c>
      <c r="E49" s="51">
        <v>9.6999999999999993</v>
      </c>
      <c r="F49" s="51">
        <v>10.77</v>
      </c>
      <c r="G49" s="51">
        <v>182.37</v>
      </c>
      <c r="H49" s="51">
        <v>0.125</v>
      </c>
      <c r="I49" s="55">
        <v>9.82</v>
      </c>
      <c r="J49" s="185">
        <v>2.5000000000000001E-2</v>
      </c>
      <c r="K49" s="185"/>
      <c r="L49" s="185"/>
      <c r="M49" s="185"/>
      <c r="N49" s="157">
        <v>11.72</v>
      </c>
      <c r="O49" s="158"/>
      <c r="P49" s="229"/>
      <c r="Q49" s="25"/>
      <c r="R49" s="26"/>
      <c r="S49" s="26"/>
      <c r="T49" s="26"/>
      <c r="U49" s="26"/>
      <c r="V49" s="26"/>
      <c r="W49" s="26"/>
      <c r="X49" s="26"/>
      <c r="Y49" s="232"/>
      <c r="Z49" s="232"/>
      <c r="AA49" s="27"/>
      <c r="AB49" s="27"/>
      <c r="AC49" s="26"/>
      <c r="AD49" s="26"/>
      <c r="AE49" s="29"/>
    </row>
    <row r="50" spans="1:31" ht="15.75" x14ac:dyDescent="0.25">
      <c r="A50" s="209"/>
      <c r="B50" s="38" t="s">
        <v>55</v>
      </c>
      <c r="C50" s="51">
        <v>100</v>
      </c>
      <c r="D50" s="51">
        <v>15.55</v>
      </c>
      <c r="E50" s="51">
        <v>11.55</v>
      </c>
      <c r="F50" s="51">
        <v>15.7</v>
      </c>
      <c r="G50" s="51">
        <v>228.75</v>
      </c>
      <c r="H50" s="51">
        <v>0.1</v>
      </c>
      <c r="I50" s="55">
        <v>0.15</v>
      </c>
      <c r="J50" s="185">
        <v>28.75</v>
      </c>
      <c r="K50" s="185"/>
      <c r="L50" s="185"/>
      <c r="M50" s="185"/>
      <c r="N50" s="157">
        <v>42.53</v>
      </c>
      <c r="O50" s="158"/>
      <c r="P50" s="229"/>
      <c r="Q50" s="25"/>
      <c r="R50" s="26"/>
      <c r="S50" s="26"/>
      <c r="T50" s="26"/>
      <c r="U50" s="26"/>
      <c r="V50" s="26"/>
      <c r="W50" s="26"/>
      <c r="X50" s="26"/>
      <c r="Y50" s="230"/>
      <c r="Z50" s="230"/>
      <c r="AA50" s="26"/>
      <c r="AB50" s="26"/>
      <c r="AC50" s="26"/>
      <c r="AD50" s="26"/>
      <c r="AE50" s="29"/>
    </row>
    <row r="51" spans="1:31" ht="15.75" x14ac:dyDescent="0.25">
      <c r="A51" s="209"/>
      <c r="B51" s="38" t="s">
        <v>22</v>
      </c>
      <c r="C51" s="51">
        <v>180</v>
      </c>
      <c r="D51" s="51">
        <v>21.51</v>
      </c>
      <c r="E51" s="51">
        <v>15.69</v>
      </c>
      <c r="F51" s="51">
        <v>29.66</v>
      </c>
      <c r="G51" s="51">
        <v>331.2</v>
      </c>
      <c r="H51" s="51">
        <v>7.0000000000000007E-2</v>
      </c>
      <c r="I51" s="55">
        <v>1.33</v>
      </c>
      <c r="J51" s="185">
        <v>0</v>
      </c>
      <c r="K51" s="185"/>
      <c r="L51" s="185"/>
      <c r="M51" s="185"/>
      <c r="N51" s="157">
        <v>5.74</v>
      </c>
      <c r="O51" s="158"/>
      <c r="P51" s="229"/>
      <c r="Q51" s="25"/>
      <c r="R51" s="26"/>
      <c r="S51" s="26"/>
      <c r="T51" s="26"/>
      <c r="U51" s="26"/>
      <c r="V51" s="27"/>
      <c r="W51" s="26"/>
      <c r="X51" s="26"/>
      <c r="Y51" s="230"/>
      <c r="Z51" s="230"/>
      <c r="AA51" s="27"/>
      <c r="AB51" s="26"/>
      <c r="AC51" s="26"/>
      <c r="AD51" s="26"/>
      <c r="AE51" s="29"/>
    </row>
    <row r="52" spans="1:31" ht="15.75" x14ac:dyDescent="0.25">
      <c r="A52" s="209"/>
      <c r="B52" s="38" t="s">
        <v>36</v>
      </c>
      <c r="C52" s="135">
        <v>200</v>
      </c>
      <c r="D52" s="135">
        <v>0.5</v>
      </c>
      <c r="E52" s="135">
        <v>0</v>
      </c>
      <c r="F52" s="136">
        <v>11</v>
      </c>
      <c r="G52" s="136">
        <v>44</v>
      </c>
      <c r="H52" s="135">
        <v>0.01</v>
      </c>
      <c r="I52" s="138">
        <v>0.4</v>
      </c>
      <c r="J52" s="185">
        <v>0.35</v>
      </c>
      <c r="K52" s="185"/>
      <c r="L52" s="185"/>
      <c r="M52" s="185"/>
      <c r="N52" s="157">
        <v>9.4499999999999993</v>
      </c>
      <c r="O52" s="158"/>
      <c r="P52" s="229"/>
      <c r="Q52" s="25"/>
      <c r="R52" s="26"/>
      <c r="S52" s="26"/>
      <c r="T52" s="26"/>
      <c r="U52" s="26"/>
      <c r="V52" s="26"/>
      <c r="W52" s="26"/>
      <c r="X52" s="26"/>
      <c r="Y52" s="230"/>
      <c r="Z52" s="230"/>
      <c r="AA52" s="26"/>
      <c r="AB52" s="26"/>
      <c r="AC52" s="26"/>
      <c r="AD52" s="26"/>
      <c r="AE52" s="29"/>
    </row>
    <row r="53" spans="1:31" ht="15.75" x14ac:dyDescent="0.25">
      <c r="A53" s="209"/>
      <c r="B53" s="38" t="s">
        <v>23</v>
      </c>
      <c r="C53" s="51">
        <v>40</v>
      </c>
      <c r="D53" s="51">
        <v>3.16</v>
      </c>
      <c r="E53" s="51">
        <v>0.4</v>
      </c>
      <c r="F53" s="51">
        <v>19.239999999999998</v>
      </c>
      <c r="G53" s="51">
        <v>95.6</v>
      </c>
      <c r="H53" s="51">
        <v>0</v>
      </c>
      <c r="I53" s="55">
        <v>0</v>
      </c>
      <c r="J53" s="185">
        <v>0</v>
      </c>
      <c r="K53" s="185"/>
      <c r="L53" s="185"/>
      <c r="M53" s="185"/>
      <c r="N53" s="157">
        <v>2.73</v>
      </c>
      <c r="O53" s="158"/>
      <c r="P53" s="229"/>
      <c r="Q53" s="25"/>
      <c r="R53" s="26"/>
      <c r="S53" s="26"/>
      <c r="T53" s="26"/>
      <c r="U53" s="26"/>
      <c r="V53" s="26"/>
      <c r="W53" s="26"/>
      <c r="X53" s="26"/>
      <c r="Y53" s="230"/>
      <c r="Z53" s="230"/>
      <c r="AA53" s="26"/>
      <c r="AB53" s="26"/>
      <c r="AC53" s="26"/>
      <c r="AD53" s="26"/>
      <c r="AE53" s="29"/>
    </row>
    <row r="54" spans="1:31" ht="15.75" x14ac:dyDescent="0.25">
      <c r="A54" s="209"/>
      <c r="B54" s="44" t="s">
        <v>24</v>
      </c>
      <c r="C54" s="131">
        <v>30</v>
      </c>
      <c r="D54" s="131">
        <v>1.96</v>
      </c>
      <c r="E54" s="131">
        <v>0.4</v>
      </c>
      <c r="F54" s="131">
        <v>18.399999999999999</v>
      </c>
      <c r="G54" s="85">
        <v>88</v>
      </c>
      <c r="H54" s="131">
        <v>0</v>
      </c>
      <c r="I54" s="69">
        <v>0</v>
      </c>
      <c r="J54" s="180">
        <v>0</v>
      </c>
      <c r="K54" s="180"/>
      <c r="L54" s="180"/>
      <c r="M54" s="180"/>
      <c r="N54" s="159">
        <v>2.83</v>
      </c>
      <c r="O54" s="160"/>
      <c r="P54" s="229"/>
      <c r="Q54" s="25"/>
      <c r="R54" s="132"/>
      <c r="S54" s="132"/>
      <c r="T54" s="132"/>
      <c r="U54" s="132"/>
      <c r="V54" s="132"/>
      <c r="W54" s="132"/>
      <c r="X54" s="132"/>
      <c r="Y54" s="132"/>
      <c r="Z54" s="132"/>
      <c r="AA54" s="132"/>
      <c r="AB54" s="132"/>
      <c r="AC54" s="132"/>
      <c r="AD54" s="132"/>
      <c r="AE54" s="29"/>
    </row>
    <row r="55" spans="1:31" ht="16.5" thickBot="1" x14ac:dyDescent="0.3">
      <c r="A55" s="209"/>
      <c r="B55" s="44"/>
      <c r="C55" s="52"/>
      <c r="D55" s="52"/>
      <c r="E55" s="52"/>
      <c r="F55" s="52"/>
      <c r="G55" s="85"/>
      <c r="H55" s="52"/>
      <c r="I55" s="69"/>
      <c r="J55" s="180"/>
      <c r="K55" s="180"/>
      <c r="L55" s="180"/>
      <c r="M55" s="180"/>
      <c r="N55" s="159"/>
      <c r="O55" s="160"/>
      <c r="P55" s="229"/>
      <c r="Q55" s="31"/>
      <c r="R55" s="32"/>
      <c r="S55" s="32"/>
      <c r="T55" s="32"/>
      <c r="U55" s="32"/>
      <c r="V55" s="32"/>
      <c r="W55" s="32"/>
      <c r="X55" s="32"/>
      <c r="Y55" s="231"/>
      <c r="Z55" s="231"/>
      <c r="AA55" s="32"/>
      <c r="AB55" s="32"/>
      <c r="AC55" s="32"/>
      <c r="AD55" s="32"/>
      <c r="AE55" s="29"/>
    </row>
    <row r="56" spans="1:31" ht="16.5" thickBot="1" x14ac:dyDescent="0.3">
      <c r="A56" s="210"/>
      <c r="B56" s="40" t="s">
        <v>25</v>
      </c>
      <c r="C56" s="43">
        <f t="shared" ref="C56:J56" si="5">SUM(C49:C55)</f>
        <v>800</v>
      </c>
      <c r="D56" s="43">
        <f t="shared" si="5"/>
        <v>49.000000000000007</v>
      </c>
      <c r="E56" s="43">
        <f t="shared" si="5"/>
        <v>37.739999999999995</v>
      </c>
      <c r="F56" s="43">
        <f t="shared" si="5"/>
        <v>104.76999999999998</v>
      </c>
      <c r="G56" s="43">
        <f t="shared" si="5"/>
        <v>969.92</v>
      </c>
      <c r="H56" s="43">
        <f t="shared" si="5"/>
        <v>0.30500000000000005</v>
      </c>
      <c r="I56" s="56">
        <f t="shared" si="5"/>
        <v>11.700000000000001</v>
      </c>
      <c r="J56" s="163">
        <f t="shared" si="5"/>
        <v>29.125</v>
      </c>
      <c r="K56" s="163"/>
      <c r="L56" s="163"/>
      <c r="M56" s="163"/>
      <c r="N56" s="161">
        <f>SUM(N49:N55)</f>
        <v>75</v>
      </c>
      <c r="O56" s="162"/>
      <c r="P56" s="229"/>
      <c r="Q56" s="25"/>
      <c r="R56" s="26"/>
      <c r="S56" s="26"/>
      <c r="T56" s="26"/>
      <c r="U56" s="26"/>
      <c r="V56" s="26"/>
      <c r="W56" s="26"/>
      <c r="X56" s="26"/>
      <c r="Y56" s="230"/>
      <c r="Z56" s="230"/>
      <c r="AA56" s="26"/>
      <c r="AB56" s="26"/>
      <c r="AC56" s="26"/>
      <c r="AD56" s="26"/>
      <c r="AE56" s="29"/>
    </row>
    <row r="57" spans="1:31" ht="15.75" x14ac:dyDescent="0.25">
      <c r="A57" s="208" t="s">
        <v>90</v>
      </c>
      <c r="B57" s="38" t="s">
        <v>99</v>
      </c>
      <c r="C57" s="149">
        <v>250</v>
      </c>
      <c r="D57" s="149">
        <v>2.1</v>
      </c>
      <c r="E57" s="149">
        <v>5.1100000000000003</v>
      </c>
      <c r="F57" s="149">
        <v>16.59</v>
      </c>
      <c r="G57" s="149">
        <v>120.75</v>
      </c>
      <c r="H57" s="149">
        <v>0.1</v>
      </c>
      <c r="I57" s="151">
        <v>7.54</v>
      </c>
      <c r="J57" s="184">
        <v>0</v>
      </c>
      <c r="K57" s="184"/>
      <c r="L57" s="184"/>
      <c r="M57" s="184"/>
      <c r="N57" s="155">
        <v>20.9</v>
      </c>
      <c r="O57" s="156"/>
      <c r="P57" s="229"/>
      <c r="Q57" s="25"/>
      <c r="R57" s="26"/>
      <c r="S57" s="26"/>
      <c r="T57" s="26"/>
      <c r="U57" s="26"/>
      <c r="V57" s="26"/>
      <c r="W57" s="26"/>
      <c r="X57" s="26"/>
      <c r="Y57" s="230"/>
      <c r="Z57" s="230"/>
      <c r="AA57" s="26"/>
      <c r="AB57" s="26"/>
      <c r="AC57" s="26"/>
      <c r="AD57" s="26"/>
      <c r="AE57" s="29"/>
    </row>
    <row r="58" spans="1:31" ht="15.75" x14ac:dyDescent="0.25">
      <c r="A58" s="209"/>
      <c r="B58" s="38" t="s">
        <v>62</v>
      </c>
      <c r="C58" s="149">
        <v>120</v>
      </c>
      <c r="D58" s="149">
        <v>18.03</v>
      </c>
      <c r="E58" s="149">
        <v>10.210000000000001</v>
      </c>
      <c r="F58" s="149">
        <v>8.49</v>
      </c>
      <c r="G58" s="149">
        <v>195</v>
      </c>
      <c r="H58" s="149">
        <v>0.13</v>
      </c>
      <c r="I58" s="151">
        <v>4.3600000000000003</v>
      </c>
      <c r="J58" s="177">
        <v>0</v>
      </c>
      <c r="K58" s="178"/>
      <c r="L58" s="178"/>
      <c r="M58" s="179"/>
      <c r="N58" s="166">
        <v>27.39</v>
      </c>
      <c r="O58" s="167"/>
      <c r="P58" s="229"/>
      <c r="Q58" s="25"/>
      <c r="R58" s="26"/>
      <c r="S58" s="26"/>
      <c r="T58" s="26"/>
      <c r="U58" s="26"/>
      <c r="V58" s="27"/>
      <c r="W58" s="26"/>
      <c r="X58" s="26"/>
      <c r="Y58" s="230"/>
      <c r="Z58" s="230"/>
      <c r="AA58" s="26"/>
      <c r="AB58" s="26"/>
      <c r="AC58" s="26"/>
      <c r="AD58" s="26"/>
      <c r="AE58" s="29"/>
    </row>
    <row r="59" spans="1:31" ht="15.75" x14ac:dyDescent="0.25">
      <c r="A59" s="209"/>
      <c r="B59" s="38" t="s">
        <v>30</v>
      </c>
      <c r="C59" s="149">
        <v>180</v>
      </c>
      <c r="D59" s="149">
        <v>3.67</v>
      </c>
      <c r="E59" s="149">
        <v>5.76</v>
      </c>
      <c r="F59" s="149">
        <v>24.53</v>
      </c>
      <c r="G59" s="149">
        <v>164.7</v>
      </c>
      <c r="H59" s="149">
        <v>0.16</v>
      </c>
      <c r="I59" s="151">
        <v>21.8</v>
      </c>
      <c r="J59" s="177">
        <v>0.01</v>
      </c>
      <c r="K59" s="178"/>
      <c r="L59" s="178"/>
      <c r="M59" s="179"/>
      <c r="N59" s="166">
        <v>16.510000000000002</v>
      </c>
      <c r="O59" s="167"/>
      <c r="P59" s="229"/>
      <c r="Q59" s="25"/>
      <c r="R59" s="26"/>
      <c r="S59" s="26"/>
      <c r="T59" s="26"/>
      <c r="U59" s="26"/>
      <c r="V59" s="27"/>
      <c r="W59" s="26"/>
      <c r="X59" s="26"/>
      <c r="Y59" s="230"/>
      <c r="Z59" s="230"/>
      <c r="AA59" s="27"/>
      <c r="AB59" s="26"/>
      <c r="AC59" s="26"/>
      <c r="AD59" s="26"/>
      <c r="AE59" s="29"/>
    </row>
    <row r="60" spans="1:31" ht="15.75" x14ac:dyDescent="0.25">
      <c r="A60" s="209"/>
      <c r="B60" s="38" t="s">
        <v>47</v>
      </c>
      <c r="C60" s="149">
        <v>200</v>
      </c>
      <c r="D60" s="149">
        <v>0</v>
      </c>
      <c r="E60" s="149">
        <v>0</v>
      </c>
      <c r="F60" s="150">
        <v>14.4</v>
      </c>
      <c r="G60" s="149">
        <v>72</v>
      </c>
      <c r="H60" s="149">
        <v>0.6</v>
      </c>
      <c r="I60" s="151">
        <v>30</v>
      </c>
      <c r="J60" s="177">
        <v>30.6</v>
      </c>
      <c r="K60" s="178"/>
      <c r="L60" s="178"/>
      <c r="M60" s="179"/>
      <c r="N60" s="166">
        <v>4.6399999999999997</v>
      </c>
      <c r="O60" s="167"/>
      <c r="P60" s="229"/>
      <c r="Q60" s="25"/>
      <c r="R60" s="26"/>
      <c r="S60" s="26"/>
      <c r="T60" s="26"/>
      <c r="U60" s="26"/>
      <c r="V60" s="26"/>
      <c r="W60" s="26"/>
      <c r="X60" s="26"/>
      <c r="Y60" s="230"/>
      <c r="Z60" s="230"/>
      <c r="AA60" s="26"/>
      <c r="AB60" s="26"/>
      <c r="AC60" s="26"/>
      <c r="AD60" s="26"/>
      <c r="AE60" s="29"/>
    </row>
    <row r="61" spans="1:31" ht="15.75" x14ac:dyDescent="0.25">
      <c r="A61" s="209"/>
      <c r="B61" s="38" t="s">
        <v>23</v>
      </c>
      <c r="C61" s="149">
        <v>40</v>
      </c>
      <c r="D61" s="149">
        <v>3.16</v>
      </c>
      <c r="E61" s="149">
        <v>0.4</v>
      </c>
      <c r="F61" s="149">
        <v>19.239999999999998</v>
      </c>
      <c r="G61" s="149">
        <v>95.6</v>
      </c>
      <c r="H61" s="149">
        <v>0</v>
      </c>
      <c r="I61" s="151">
        <v>0</v>
      </c>
      <c r="J61" s="177">
        <v>0.5</v>
      </c>
      <c r="K61" s="178"/>
      <c r="L61" s="178"/>
      <c r="M61" s="179"/>
      <c r="N61" s="166">
        <v>2.73</v>
      </c>
      <c r="O61" s="167"/>
      <c r="P61" s="229"/>
      <c r="Q61" s="25"/>
      <c r="R61" s="26"/>
      <c r="S61" s="26"/>
      <c r="T61" s="26"/>
      <c r="U61" s="26"/>
      <c r="V61" s="26"/>
      <c r="W61" s="26"/>
      <c r="X61" s="26"/>
      <c r="Y61" s="230"/>
      <c r="Z61" s="230"/>
      <c r="AA61" s="26"/>
      <c r="AB61" s="26"/>
      <c r="AC61" s="26"/>
      <c r="AD61" s="26"/>
      <c r="AE61" s="29"/>
    </row>
    <row r="62" spans="1:31" ht="15.75" x14ac:dyDescent="0.25">
      <c r="A62" s="209"/>
      <c r="B62" s="44" t="s">
        <v>24</v>
      </c>
      <c r="C62" s="147">
        <v>30</v>
      </c>
      <c r="D62" s="147">
        <v>1.96</v>
      </c>
      <c r="E62" s="147">
        <v>0.4</v>
      </c>
      <c r="F62" s="147">
        <v>18.399999999999999</v>
      </c>
      <c r="G62" s="147">
        <v>88</v>
      </c>
      <c r="H62" s="147">
        <v>0</v>
      </c>
      <c r="I62" s="69">
        <v>0</v>
      </c>
      <c r="J62" s="177">
        <v>0</v>
      </c>
      <c r="K62" s="178"/>
      <c r="L62" s="178"/>
      <c r="M62" s="179"/>
      <c r="N62" s="166">
        <v>2.83</v>
      </c>
      <c r="O62" s="167"/>
      <c r="P62" s="229"/>
      <c r="Q62" s="31"/>
      <c r="R62" s="32"/>
      <c r="S62" s="32"/>
      <c r="T62" s="32"/>
      <c r="U62" s="32"/>
      <c r="V62" s="32"/>
      <c r="W62" s="32"/>
      <c r="X62" s="32"/>
      <c r="Y62" s="231"/>
      <c r="Z62" s="231"/>
      <c r="AA62" s="32"/>
      <c r="AB62" s="32"/>
      <c r="AC62" s="32"/>
      <c r="AD62" s="32"/>
      <c r="AE62" s="29"/>
    </row>
    <row r="63" spans="1:31" ht="16.5" thickBot="1" x14ac:dyDescent="0.3">
      <c r="A63" s="209"/>
      <c r="B63" s="44"/>
      <c r="C63" s="52"/>
      <c r="D63" s="52"/>
      <c r="E63" s="52"/>
      <c r="F63" s="52"/>
      <c r="G63" s="52"/>
      <c r="H63" s="52"/>
      <c r="I63" s="69"/>
      <c r="J63" s="180"/>
      <c r="K63" s="180"/>
      <c r="L63" s="180"/>
      <c r="M63" s="180"/>
      <c r="N63" s="159"/>
      <c r="O63" s="160"/>
      <c r="P63" s="229"/>
      <c r="Q63" s="25"/>
      <c r="R63" s="26"/>
      <c r="S63" s="26"/>
      <c r="T63" s="26"/>
      <c r="U63" s="26"/>
      <c r="V63" s="26"/>
      <c r="W63" s="26"/>
      <c r="X63" s="26"/>
      <c r="Y63" s="230"/>
      <c r="Z63" s="230"/>
      <c r="AA63" s="26"/>
      <c r="AB63" s="26"/>
      <c r="AC63" s="26"/>
      <c r="AD63" s="26"/>
      <c r="AE63" s="29"/>
    </row>
    <row r="64" spans="1:31" ht="16.5" thickBot="1" x14ac:dyDescent="0.3">
      <c r="A64" s="210"/>
      <c r="B64" s="40" t="s">
        <v>25</v>
      </c>
      <c r="C64" s="43">
        <f t="shared" ref="C64:J64" si="6">SUM(C57:C63)</f>
        <v>820</v>
      </c>
      <c r="D64" s="43">
        <f t="shared" si="6"/>
        <v>28.920000000000005</v>
      </c>
      <c r="E64" s="43">
        <f t="shared" si="6"/>
        <v>21.879999999999995</v>
      </c>
      <c r="F64" s="43">
        <f t="shared" si="6"/>
        <v>101.65</v>
      </c>
      <c r="G64" s="43">
        <f t="shared" si="6"/>
        <v>736.05000000000007</v>
      </c>
      <c r="H64" s="43">
        <f t="shared" si="6"/>
        <v>0.99</v>
      </c>
      <c r="I64" s="56">
        <f t="shared" si="6"/>
        <v>63.7</v>
      </c>
      <c r="J64" s="163">
        <f t="shared" si="6"/>
        <v>31.110000000000003</v>
      </c>
      <c r="K64" s="163"/>
      <c r="L64" s="163"/>
      <c r="M64" s="163"/>
      <c r="N64" s="161">
        <f>SUM(N57:N63)</f>
        <v>75</v>
      </c>
      <c r="O64" s="162"/>
      <c r="P64" s="229"/>
      <c r="Q64" s="25"/>
      <c r="R64" s="26"/>
      <c r="S64" s="26"/>
      <c r="T64" s="26"/>
      <c r="U64" s="26"/>
      <c r="V64" s="26"/>
      <c r="W64" s="26"/>
      <c r="X64" s="26"/>
      <c r="Y64" s="230"/>
      <c r="Z64" s="230"/>
      <c r="AA64" s="26"/>
      <c r="AB64" s="26"/>
      <c r="AC64" s="26"/>
      <c r="AD64" s="26"/>
      <c r="AE64" s="29"/>
    </row>
    <row r="65" spans="1:31" ht="15.75" x14ac:dyDescent="0.25">
      <c r="A65" s="226" t="s">
        <v>91</v>
      </c>
      <c r="B65" s="49" t="s">
        <v>39</v>
      </c>
      <c r="C65" s="137">
        <v>250</v>
      </c>
      <c r="D65" s="137">
        <v>1.81</v>
      </c>
      <c r="E65" s="137">
        <v>4.91</v>
      </c>
      <c r="F65" s="137">
        <v>125.25</v>
      </c>
      <c r="G65" s="137">
        <v>102.5</v>
      </c>
      <c r="H65" s="137">
        <v>0.05</v>
      </c>
      <c r="I65" s="61">
        <v>10.29</v>
      </c>
      <c r="J65" s="184">
        <v>0</v>
      </c>
      <c r="K65" s="184"/>
      <c r="L65" s="184"/>
      <c r="M65" s="184"/>
      <c r="N65" s="157">
        <v>16.829999999999998</v>
      </c>
      <c r="O65" s="158"/>
      <c r="P65" s="229"/>
      <c r="Q65" s="25"/>
      <c r="R65" s="26"/>
      <c r="S65" s="26"/>
      <c r="T65" s="26"/>
      <c r="U65" s="26"/>
      <c r="V65" s="26"/>
      <c r="W65" s="26"/>
      <c r="X65" s="26"/>
      <c r="Y65" s="230"/>
      <c r="Z65" s="230"/>
      <c r="AA65" s="26"/>
      <c r="AB65" s="26"/>
      <c r="AC65" s="26"/>
      <c r="AD65" s="26"/>
      <c r="AE65" s="29"/>
    </row>
    <row r="66" spans="1:31" ht="15.75" x14ac:dyDescent="0.25">
      <c r="A66" s="226"/>
      <c r="B66" s="38" t="s">
        <v>58</v>
      </c>
      <c r="C66" s="51">
        <v>100</v>
      </c>
      <c r="D66" s="51">
        <v>21.1</v>
      </c>
      <c r="E66" s="51">
        <v>13.6</v>
      </c>
      <c r="F66" s="51">
        <v>0</v>
      </c>
      <c r="G66" s="51">
        <v>206.25</v>
      </c>
      <c r="H66" s="51">
        <v>0.04</v>
      </c>
      <c r="I66" s="55">
        <v>0</v>
      </c>
      <c r="J66" s="157">
        <v>20</v>
      </c>
      <c r="K66" s="157"/>
      <c r="L66" s="157"/>
      <c r="M66" s="157"/>
      <c r="N66" s="157">
        <v>38.31</v>
      </c>
      <c r="O66" s="158"/>
      <c r="P66" s="229"/>
      <c r="Q66" s="25"/>
      <c r="R66" s="26"/>
      <c r="S66" s="26"/>
      <c r="T66" s="26"/>
      <c r="U66" s="27"/>
      <c r="V66" s="26"/>
      <c r="W66" s="26"/>
      <c r="X66" s="26"/>
      <c r="Y66" s="230"/>
      <c r="Z66" s="230"/>
      <c r="AA66" s="26"/>
      <c r="AB66" s="26"/>
      <c r="AC66" s="26"/>
      <c r="AD66" s="26"/>
      <c r="AE66" s="29"/>
    </row>
    <row r="67" spans="1:31" ht="15.75" x14ac:dyDescent="0.25">
      <c r="A67" s="226"/>
      <c r="B67" s="38" t="s">
        <v>22</v>
      </c>
      <c r="C67" s="51">
        <v>180</v>
      </c>
      <c r="D67" s="51">
        <v>4.92</v>
      </c>
      <c r="E67" s="51">
        <v>7.59</v>
      </c>
      <c r="F67" s="51">
        <v>35.729999999999997</v>
      </c>
      <c r="G67" s="51">
        <v>236.91</v>
      </c>
      <c r="H67" s="51">
        <v>0.22</v>
      </c>
      <c r="I67" s="55">
        <v>2.4700000000000002</v>
      </c>
      <c r="J67" s="185">
        <v>0.03</v>
      </c>
      <c r="K67" s="185"/>
      <c r="L67" s="185"/>
      <c r="M67" s="185"/>
      <c r="N67" s="157">
        <v>7.5</v>
      </c>
      <c r="O67" s="158"/>
      <c r="P67" s="229"/>
      <c r="Q67" s="25"/>
      <c r="R67" s="26"/>
      <c r="S67" s="26"/>
      <c r="T67" s="26"/>
      <c r="U67" s="26"/>
      <c r="V67" s="26"/>
      <c r="W67" s="26"/>
      <c r="X67" s="26"/>
      <c r="Y67" s="230"/>
      <c r="Z67" s="230"/>
      <c r="AA67" s="26"/>
      <c r="AB67" s="26"/>
      <c r="AC67" s="26"/>
      <c r="AD67" s="26"/>
      <c r="AE67" s="29"/>
    </row>
    <row r="68" spans="1:31" ht="15.75" x14ac:dyDescent="0.25">
      <c r="A68" s="226"/>
      <c r="B68" s="38" t="s">
        <v>102</v>
      </c>
      <c r="C68" s="149">
        <v>200</v>
      </c>
      <c r="D68" s="149">
        <v>0.43</v>
      </c>
      <c r="E68" s="149">
        <v>0.18</v>
      </c>
      <c r="F68" s="149">
        <v>27.84</v>
      </c>
      <c r="G68" s="146">
        <v>114.66</v>
      </c>
      <c r="H68" s="149">
        <v>0.02</v>
      </c>
      <c r="I68" s="151">
        <v>7.2</v>
      </c>
      <c r="J68" s="185">
        <v>0</v>
      </c>
      <c r="K68" s="185"/>
      <c r="L68" s="185"/>
      <c r="M68" s="185"/>
      <c r="N68" s="157">
        <v>6.8</v>
      </c>
      <c r="O68" s="158"/>
      <c r="P68" s="229"/>
      <c r="Q68" s="25"/>
      <c r="R68" s="26"/>
      <c r="S68" s="26"/>
      <c r="T68" s="26"/>
      <c r="U68" s="26"/>
      <c r="V68" s="26"/>
      <c r="W68" s="26"/>
      <c r="X68" s="26"/>
      <c r="Y68" s="230"/>
      <c r="Z68" s="230"/>
      <c r="AA68" s="26"/>
      <c r="AB68" s="26"/>
      <c r="AC68" s="26"/>
      <c r="AD68" s="26"/>
      <c r="AE68" s="29"/>
    </row>
    <row r="69" spans="1:31" ht="15.75" x14ac:dyDescent="0.25">
      <c r="A69" s="226"/>
      <c r="B69" s="38" t="s">
        <v>23</v>
      </c>
      <c r="C69" s="51">
        <v>40</v>
      </c>
      <c r="D69" s="51">
        <v>3.16</v>
      </c>
      <c r="E69" s="51">
        <v>0.4</v>
      </c>
      <c r="F69" s="51">
        <v>19.239999999999998</v>
      </c>
      <c r="G69" s="51">
        <v>95.6</v>
      </c>
      <c r="H69" s="51">
        <v>0</v>
      </c>
      <c r="I69" s="55">
        <v>0</v>
      </c>
      <c r="J69" s="185">
        <v>0</v>
      </c>
      <c r="K69" s="185"/>
      <c r="L69" s="185"/>
      <c r="M69" s="185"/>
      <c r="N69" s="157">
        <v>2.73</v>
      </c>
      <c r="O69" s="158"/>
      <c r="P69" s="229"/>
      <c r="Q69" s="25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9"/>
    </row>
    <row r="70" spans="1:31" ht="16.5" thickBot="1" x14ac:dyDescent="0.3">
      <c r="A70" s="226"/>
      <c r="B70" s="44" t="s">
        <v>24</v>
      </c>
      <c r="C70" s="52">
        <v>30</v>
      </c>
      <c r="D70" s="52">
        <v>1.96</v>
      </c>
      <c r="E70" s="52">
        <v>0.4</v>
      </c>
      <c r="F70" s="52">
        <v>18.399999999999999</v>
      </c>
      <c r="G70" s="52">
        <v>88</v>
      </c>
      <c r="H70" s="52">
        <v>0</v>
      </c>
      <c r="I70" s="69">
        <v>0</v>
      </c>
      <c r="J70" s="180">
        <v>0</v>
      </c>
      <c r="K70" s="180"/>
      <c r="L70" s="180"/>
      <c r="M70" s="180"/>
      <c r="N70" s="159">
        <v>2.83</v>
      </c>
      <c r="O70" s="160"/>
      <c r="P70" s="229"/>
      <c r="Q70" s="31"/>
      <c r="R70" s="32"/>
      <c r="S70" s="32"/>
      <c r="T70" s="32"/>
      <c r="U70" s="32"/>
      <c r="V70" s="32"/>
      <c r="W70" s="32"/>
      <c r="X70" s="32"/>
      <c r="Y70" s="231"/>
      <c r="Z70" s="231"/>
      <c r="AA70" s="32"/>
      <c r="AB70" s="32"/>
      <c r="AC70" s="32"/>
      <c r="AD70" s="32"/>
      <c r="AE70" s="29"/>
    </row>
    <row r="71" spans="1:31" ht="16.5" thickBot="1" x14ac:dyDescent="0.3">
      <c r="A71" s="227"/>
      <c r="B71" s="9" t="s">
        <v>25</v>
      </c>
      <c r="C71" s="43">
        <f t="shared" ref="C71:J71" si="7">SUM(C65:C70)</f>
        <v>800</v>
      </c>
      <c r="D71" s="43">
        <f t="shared" si="7"/>
        <v>33.379999999999995</v>
      </c>
      <c r="E71" s="43">
        <f t="shared" si="7"/>
        <v>27.079999999999995</v>
      </c>
      <c r="F71" s="43">
        <f t="shared" si="7"/>
        <v>226.46</v>
      </c>
      <c r="G71" s="43">
        <f t="shared" si="7"/>
        <v>843.92</v>
      </c>
      <c r="H71" s="43">
        <f t="shared" si="7"/>
        <v>0.33</v>
      </c>
      <c r="I71" s="56">
        <f t="shared" si="7"/>
        <v>19.96</v>
      </c>
      <c r="J71" s="163">
        <f t="shared" si="7"/>
        <v>20.03</v>
      </c>
      <c r="K71" s="163"/>
      <c r="L71" s="163"/>
      <c r="M71" s="163"/>
      <c r="N71" s="161">
        <f>SUM(N65:N70)</f>
        <v>75</v>
      </c>
      <c r="O71" s="162"/>
      <c r="P71" s="229"/>
      <c r="Q71" s="25"/>
      <c r="R71" s="26"/>
      <c r="S71" s="26"/>
      <c r="T71" s="26"/>
      <c r="U71" s="26"/>
      <c r="V71" s="26"/>
      <c r="W71" s="26"/>
      <c r="X71" s="26"/>
      <c r="Y71" s="230"/>
      <c r="Z71" s="230"/>
      <c r="AA71" s="26"/>
      <c r="AB71" s="26"/>
      <c r="AC71" s="26"/>
      <c r="AD71" s="26"/>
      <c r="AE71" s="29"/>
    </row>
    <row r="72" spans="1:31" ht="15.75" x14ac:dyDescent="0.25">
      <c r="A72" s="208" t="s">
        <v>92</v>
      </c>
      <c r="B72" s="73" t="s">
        <v>109</v>
      </c>
      <c r="C72" s="60">
        <v>250</v>
      </c>
      <c r="D72" s="74">
        <v>6.18</v>
      </c>
      <c r="E72" s="74">
        <v>3.3</v>
      </c>
      <c r="F72" s="74">
        <v>14.65</v>
      </c>
      <c r="G72" s="74">
        <v>113</v>
      </c>
      <c r="H72" s="74">
        <v>0.11</v>
      </c>
      <c r="I72" s="78">
        <v>8.33</v>
      </c>
      <c r="J72" s="237">
        <v>0</v>
      </c>
      <c r="K72" s="237"/>
      <c r="L72" s="237"/>
      <c r="M72" s="237"/>
      <c r="N72" s="155">
        <v>12.42</v>
      </c>
      <c r="O72" s="156"/>
      <c r="P72" s="229"/>
      <c r="Q72" s="25"/>
      <c r="R72" s="26"/>
      <c r="S72" s="26"/>
      <c r="T72" s="26"/>
      <c r="U72" s="26"/>
      <c r="V72" s="26"/>
      <c r="W72" s="26"/>
      <c r="X72" s="26"/>
      <c r="Y72" s="230"/>
      <c r="Z72" s="230"/>
      <c r="AA72" s="26"/>
      <c r="AB72" s="26"/>
      <c r="AC72" s="26"/>
      <c r="AD72" s="26"/>
      <c r="AE72" s="29"/>
    </row>
    <row r="73" spans="1:31" ht="15.75" x14ac:dyDescent="0.25">
      <c r="A73" s="209"/>
      <c r="B73" s="46" t="s">
        <v>116</v>
      </c>
      <c r="C73" s="51">
        <v>100</v>
      </c>
      <c r="D73" s="39">
        <v>12.13</v>
      </c>
      <c r="E73" s="39">
        <v>17.399999999999999</v>
      </c>
      <c r="F73" s="39">
        <v>9.86</v>
      </c>
      <c r="G73" s="39">
        <v>245</v>
      </c>
      <c r="H73" s="39">
        <v>0.05</v>
      </c>
      <c r="I73" s="57">
        <v>0.33</v>
      </c>
      <c r="J73" s="187">
        <v>80</v>
      </c>
      <c r="K73" s="187"/>
      <c r="L73" s="187"/>
      <c r="M73" s="187"/>
      <c r="N73" s="157">
        <v>28.01</v>
      </c>
      <c r="O73" s="158"/>
      <c r="P73" s="229"/>
      <c r="Q73" s="25"/>
      <c r="R73" s="26"/>
      <c r="S73" s="26"/>
      <c r="T73" s="26"/>
      <c r="U73" s="26"/>
      <c r="V73" s="26"/>
      <c r="W73" s="26"/>
      <c r="X73" s="26"/>
      <c r="Y73" s="230"/>
      <c r="Z73" s="230"/>
      <c r="AA73" s="26"/>
      <c r="AB73" s="26"/>
      <c r="AC73" s="26"/>
      <c r="AD73" s="26"/>
      <c r="AE73" s="29"/>
    </row>
    <row r="74" spans="1:31" ht="15.75" x14ac:dyDescent="0.25">
      <c r="A74" s="209"/>
      <c r="B74" s="45" t="s">
        <v>56</v>
      </c>
      <c r="C74" s="51">
        <v>180</v>
      </c>
      <c r="D74" s="51">
        <v>6.62</v>
      </c>
      <c r="E74" s="51">
        <v>5.42</v>
      </c>
      <c r="F74" s="51">
        <v>31.73</v>
      </c>
      <c r="G74" s="51">
        <v>202.14</v>
      </c>
      <c r="H74" s="51">
        <v>7.0000000000000007E-2</v>
      </c>
      <c r="I74" s="58">
        <v>0</v>
      </c>
      <c r="J74" s="185">
        <v>25.2</v>
      </c>
      <c r="K74" s="185"/>
      <c r="L74" s="185"/>
      <c r="M74" s="185"/>
      <c r="N74" s="157">
        <v>4.26</v>
      </c>
      <c r="O74" s="158"/>
      <c r="P74" s="229"/>
      <c r="Q74" s="25"/>
      <c r="R74" s="26"/>
      <c r="S74" s="26"/>
      <c r="T74" s="26"/>
      <c r="U74" s="26"/>
      <c r="V74" s="27"/>
      <c r="W74" s="26"/>
      <c r="X74" s="26"/>
      <c r="Y74" s="230"/>
      <c r="Z74" s="230"/>
      <c r="AA74" s="26"/>
      <c r="AB74" s="26"/>
      <c r="AC74" s="26"/>
      <c r="AD74" s="26"/>
      <c r="AE74" s="29"/>
    </row>
    <row r="75" spans="1:31" ht="15.75" x14ac:dyDescent="0.25">
      <c r="A75" s="209"/>
      <c r="B75" s="46" t="s">
        <v>77</v>
      </c>
      <c r="C75" s="51">
        <v>200</v>
      </c>
      <c r="D75" s="51">
        <v>0.1</v>
      </c>
      <c r="E75" s="51">
        <v>0</v>
      </c>
      <c r="F75" s="51">
        <v>9.1999999999999993</v>
      </c>
      <c r="G75" s="51">
        <v>36</v>
      </c>
      <c r="H75" s="51">
        <v>0.02</v>
      </c>
      <c r="I75" s="55">
        <v>0.8</v>
      </c>
      <c r="J75" s="185">
        <v>0.7</v>
      </c>
      <c r="K75" s="185"/>
      <c r="L75" s="185"/>
      <c r="M75" s="185"/>
      <c r="N75" s="157">
        <v>3.75</v>
      </c>
      <c r="O75" s="158"/>
      <c r="P75" s="229"/>
      <c r="Q75" s="25"/>
      <c r="R75" s="26"/>
      <c r="S75" s="26"/>
      <c r="T75" s="26"/>
      <c r="U75" s="26"/>
      <c r="V75" s="27"/>
      <c r="W75" s="26"/>
      <c r="X75" s="26"/>
      <c r="Y75" s="230"/>
      <c r="Z75" s="230"/>
      <c r="AA75" s="27"/>
      <c r="AB75" s="26"/>
      <c r="AC75" s="26"/>
      <c r="AD75" s="26"/>
      <c r="AE75" s="29"/>
    </row>
    <row r="76" spans="1:31" ht="15.75" x14ac:dyDescent="0.25">
      <c r="A76" s="209"/>
      <c r="B76" s="46" t="s">
        <v>23</v>
      </c>
      <c r="C76" s="51">
        <v>40</v>
      </c>
      <c r="D76" s="51">
        <v>3.16</v>
      </c>
      <c r="E76" s="51">
        <v>0.4</v>
      </c>
      <c r="F76" s="51">
        <v>19.239999999999998</v>
      </c>
      <c r="G76" s="51">
        <v>95.6</v>
      </c>
      <c r="H76" s="51">
        <v>0</v>
      </c>
      <c r="I76" s="55">
        <v>0</v>
      </c>
      <c r="J76" s="185">
        <v>0</v>
      </c>
      <c r="K76" s="185"/>
      <c r="L76" s="185"/>
      <c r="M76" s="185"/>
      <c r="N76" s="157">
        <v>2.73</v>
      </c>
      <c r="O76" s="158"/>
      <c r="P76" s="229"/>
      <c r="Q76" s="25"/>
      <c r="R76" s="26"/>
      <c r="S76" s="26"/>
      <c r="T76" s="26"/>
      <c r="U76" s="26"/>
      <c r="V76" s="26"/>
      <c r="W76" s="26"/>
      <c r="X76" s="26"/>
      <c r="Y76" s="230"/>
      <c r="Z76" s="230"/>
      <c r="AA76" s="26"/>
      <c r="AB76" s="26"/>
      <c r="AC76" s="26"/>
      <c r="AD76" s="26"/>
      <c r="AE76" s="29"/>
    </row>
    <row r="77" spans="1:31" ht="15.75" x14ac:dyDescent="0.25">
      <c r="A77" s="209"/>
      <c r="B77" s="47" t="s">
        <v>24</v>
      </c>
      <c r="C77" s="131">
        <v>30</v>
      </c>
      <c r="D77" s="131">
        <v>1.96</v>
      </c>
      <c r="E77" s="131">
        <v>0.4</v>
      </c>
      <c r="F77" s="131">
        <v>18.399999999999999</v>
      </c>
      <c r="G77" s="131">
        <v>88</v>
      </c>
      <c r="H77" s="131">
        <v>0</v>
      </c>
      <c r="I77" s="69">
        <v>0</v>
      </c>
      <c r="J77" s="180">
        <v>0</v>
      </c>
      <c r="K77" s="180"/>
      <c r="L77" s="180"/>
      <c r="M77" s="180"/>
      <c r="N77" s="159">
        <v>2.83</v>
      </c>
      <c r="O77" s="160"/>
      <c r="P77" s="229"/>
      <c r="Q77" s="25"/>
      <c r="R77" s="132"/>
      <c r="S77" s="132"/>
      <c r="T77" s="132"/>
      <c r="U77" s="132"/>
      <c r="V77" s="132"/>
      <c r="W77" s="132"/>
      <c r="X77" s="132"/>
      <c r="Y77" s="132"/>
      <c r="Z77" s="132"/>
      <c r="AA77" s="132"/>
      <c r="AB77" s="132"/>
      <c r="AC77" s="132"/>
      <c r="AD77" s="132"/>
      <c r="AE77" s="29"/>
    </row>
    <row r="78" spans="1:31" ht="16.5" thickBot="1" x14ac:dyDescent="0.3">
      <c r="A78" s="209"/>
      <c r="B78" s="47" t="s">
        <v>119</v>
      </c>
      <c r="C78" s="52">
        <v>200</v>
      </c>
      <c r="D78" s="52">
        <v>1</v>
      </c>
      <c r="E78" s="52">
        <v>0</v>
      </c>
      <c r="F78" s="52">
        <v>18.2</v>
      </c>
      <c r="G78" s="52">
        <v>76</v>
      </c>
      <c r="H78" s="52">
        <v>0.02</v>
      </c>
      <c r="I78" s="69">
        <v>0.2</v>
      </c>
      <c r="J78" s="180">
        <v>0</v>
      </c>
      <c r="K78" s="180"/>
      <c r="L78" s="180"/>
      <c r="M78" s="180"/>
      <c r="N78" s="159">
        <v>21</v>
      </c>
      <c r="O78" s="160"/>
      <c r="P78" s="229"/>
      <c r="Q78" s="25"/>
      <c r="R78" s="26"/>
      <c r="S78" s="26"/>
      <c r="T78" s="26"/>
      <c r="U78" s="26"/>
      <c r="V78" s="26"/>
      <c r="W78" s="26"/>
      <c r="X78" s="26"/>
      <c r="Y78" s="230"/>
      <c r="Z78" s="230"/>
      <c r="AA78" s="26"/>
      <c r="AB78" s="26"/>
      <c r="AC78" s="26"/>
      <c r="AD78" s="26"/>
      <c r="AE78" s="29"/>
    </row>
    <row r="79" spans="1:31" ht="16.5" thickBot="1" x14ac:dyDescent="0.3">
      <c r="A79" s="211"/>
      <c r="B79" s="40" t="s">
        <v>25</v>
      </c>
      <c r="C79" s="43">
        <f t="shared" ref="C79:J79" si="8">SUM(C72:C78)</f>
        <v>1000</v>
      </c>
      <c r="D79" s="43">
        <f t="shared" si="8"/>
        <v>31.150000000000006</v>
      </c>
      <c r="E79" s="43">
        <f t="shared" si="8"/>
        <v>26.919999999999995</v>
      </c>
      <c r="F79" s="43">
        <f t="shared" si="8"/>
        <v>121.27999999999999</v>
      </c>
      <c r="G79" s="43">
        <f t="shared" si="8"/>
        <v>855.74</v>
      </c>
      <c r="H79" s="43">
        <f t="shared" si="8"/>
        <v>0.27</v>
      </c>
      <c r="I79" s="56">
        <f t="shared" si="8"/>
        <v>9.66</v>
      </c>
      <c r="J79" s="163">
        <f t="shared" si="8"/>
        <v>105.9</v>
      </c>
      <c r="K79" s="163"/>
      <c r="L79" s="163"/>
      <c r="M79" s="163"/>
      <c r="N79" s="161">
        <f>SUM(N72:N78)</f>
        <v>75</v>
      </c>
      <c r="O79" s="162"/>
      <c r="Q79" s="31"/>
      <c r="R79" s="32"/>
      <c r="S79" s="32"/>
      <c r="T79" s="32"/>
      <c r="U79" s="32"/>
      <c r="V79" s="32"/>
      <c r="W79" s="32"/>
      <c r="X79" s="32"/>
      <c r="Y79" s="231"/>
      <c r="Z79" s="231"/>
      <c r="AA79" s="32"/>
      <c r="AB79" s="32"/>
      <c r="AC79" s="32"/>
    </row>
    <row r="80" spans="1:31" ht="15.75" x14ac:dyDescent="0.25">
      <c r="A80" s="209" t="s">
        <v>52</v>
      </c>
      <c r="B80" s="38" t="s">
        <v>79</v>
      </c>
      <c r="C80" s="51">
        <v>250</v>
      </c>
      <c r="D80" s="51">
        <v>2.1</v>
      </c>
      <c r="E80" s="51">
        <v>7.48</v>
      </c>
      <c r="F80" s="51">
        <v>11.69</v>
      </c>
      <c r="G80" s="51">
        <v>122.96</v>
      </c>
      <c r="H80" s="51">
        <v>0.14000000000000001</v>
      </c>
      <c r="I80" s="55">
        <v>8.5</v>
      </c>
      <c r="J80" s="185">
        <v>0</v>
      </c>
      <c r="K80" s="185"/>
      <c r="L80" s="185"/>
      <c r="M80" s="185"/>
      <c r="N80" s="157">
        <v>17.96</v>
      </c>
      <c r="O80" s="158"/>
      <c r="Q80" s="25"/>
      <c r="R80" s="26"/>
      <c r="S80" s="26"/>
      <c r="T80" s="26"/>
      <c r="U80" s="26"/>
      <c r="V80" s="26"/>
      <c r="W80" s="26"/>
      <c r="X80" s="26"/>
      <c r="Y80" s="230"/>
      <c r="Z80" s="230"/>
      <c r="AA80" s="26"/>
      <c r="AB80" s="26"/>
      <c r="AC80" s="26"/>
    </row>
    <row r="81" spans="1:29" ht="15.75" x14ac:dyDescent="0.25">
      <c r="A81" s="209"/>
      <c r="B81" s="38" t="s">
        <v>60</v>
      </c>
      <c r="C81" s="51">
        <v>160</v>
      </c>
      <c r="D81" s="51">
        <v>27.53</v>
      </c>
      <c r="E81" s="51">
        <v>7.47</v>
      </c>
      <c r="F81" s="51">
        <v>21.95</v>
      </c>
      <c r="G81" s="50">
        <v>265</v>
      </c>
      <c r="H81" s="51">
        <v>0.21</v>
      </c>
      <c r="I81" s="55">
        <v>8.9700000000000006</v>
      </c>
      <c r="J81" s="185">
        <v>24</v>
      </c>
      <c r="K81" s="185"/>
      <c r="L81" s="185"/>
      <c r="M81" s="185"/>
      <c r="N81" s="157">
        <v>45.2</v>
      </c>
      <c r="O81" s="158"/>
      <c r="Q81" s="25"/>
      <c r="R81" s="26"/>
      <c r="S81" s="26"/>
      <c r="T81" s="26"/>
      <c r="U81" s="26"/>
      <c r="V81" s="26"/>
      <c r="W81" s="26"/>
      <c r="X81" s="26"/>
      <c r="Y81" s="230"/>
      <c r="Z81" s="230"/>
      <c r="AA81" s="26"/>
      <c r="AB81" s="26"/>
      <c r="AC81" s="26"/>
    </row>
    <row r="82" spans="1:29" ht="15.75" x14ac:dyDescent="0.25">
      <c r="A82" s="209"/>
      <c r="B82" s="38" t="s">
        <v>98</v>
      </c>
      <c r="C82" s="51">
        <v>200</v>
      </c>
      <c r="D82" s="51">
        <v>0.04</v>
      </c>
      <c r="E82" s="51">
        <v>0</v>
      </c>
      <c r="F82" s="51">
        <v>24.76</v>
      </c>
      <c r="G82" s="50">
        <v>94.2</v>
      </c>
      <c r="H82" s="51">
        <v>0.01</v>
      </c>
      <c r="I82" s="55">
        <v>1.08</v>
      </c>
      <c r="J82" s="185">
        <v>0</v>
      </c>
      <c r="K82" s="185"/>
      <c r="L82" s="185"/>
      <c r="M82" s="185"/>
      <c r="N82" s="157">
        <v>6.28</v>
      </c>
      <c r="O82" s="158"/>
      <c r="Q82" s="25"/>
      <c r="R82" s="26"/>
      <c r="S82" s="26"/>
      <c r="T82" s="26"/>
      <c r="U82" s="26"/>
      <c r="V82" s="26"/>
      <c r="W82" s="26"/>
      <c r="X82" s="26"/>
      <c r="Y82" s="230"/>
      <c r="Z82" s="230"/>
      <c r="AA82" s="26"/>
      <c r="AB82" s="26"/>
      <c r="AC82" s="26"/>
    </row>
    <row r="83" spans="1:29" ht="15.75" x14ac:dyDescent="0.25">
      <c r="A83" s="209"/>
      <c r="B83" s="38" t="s">
        <v>23</v>
      </c>
      <c r="C83" s="51">
        <v>40</v>
      </c>
      <c r="D83" s="51">
        <v>3.16</v>
      </c>
      <c r="E83" s="51">
        <v>0.4</v>
      </c>
      <c r="F83" s="51">
        <v>19.239999999999998</v>
      </c>
      <c r="G83" s="51">
        <v>95.6</v>
      </c>
      <c r="H83" s="51">
        <v>0</v>
      </c>
      <c r="I83" s="55">
        <v>0</v>
      </c>
      <c r="J83" s="185">
        <v>0</v>
      </c>
      <c r="K83" s="185"/>
      <c r="L83" s="185"/>
      <c r="M83" s="185"/>
      <c r="N83" s="157">
        <v>2.73</v>
      </c>
      <c r="O83" s="158"/>
      <c r="Q83" s="25"/>
      <c r="R83" s="26"/>
      <c r="S83" s="26"/>
      <c r="T83" s="26"/>
      <c r="U83" s="26"/>
      <c r="V83" s="26"/>
      <c r="W83" s="26"/>
      <c r="X83" s="26"/>
      <c r="Y83" s="230"/>
      <c r="Z83" s="230"/>
      <c r="AA83" s="26"/>
      <c r="AB83" s="26"/>
      <c r="AC83" s="26"/>
    </row>
    <row r="84" spans="1:29" ht="16.5" thickBot="1" x14ac:dyDescent="0.3">
      <c r="A84" s="209"/>
      <c r="B84" s="44" t="s">
        <v>24</v>
      </c>
      <c r="C84" s="52">
        <v>30</v>
      </c>
      <c r="D84" s="52">
        <v>1.96</v>
      </c>
      <c r="E84" s="52">
        <v>0.4</v>
      </c>
      <c r="F84" s="52">
        <v>18.399999999999999</v>
      </c>
      <c r="G84" s="52">
        <v>88</v>
      </c>
      <c r="H84" s="52">
        <v>0</v>
      </c>
      <c r="I84" s="69">
        <v>0</v>
      </c>
      <c r="J84" s="180">
        <v>0</v>
      </c>
      <c r="K84" s="180"/>
      <c r="L84" s="180"/>
      <c r="M84" s="180"/>
      <c r="N84" s="159">
        <v>2.83</v>
      </c>
      <c r="O84" s="160"/>
      <c r="Q84" s="25"/>
      <c r="R84" s="26"/>
      <c r="S84" s="26"/>
      <c r="T84" s="26"/>
      <c r="U84" s="26"/>
      <c r="V84" s="26"/>
      <c r="W84" s="26"/>
      <c r="X84" s="26"/>
      <c r="Y84" s="230"/>
      <c r="Z84" s="230"/>
      <c r="AA84" s="26"/>
      <c r="AB84" s="26"/>
      <c r="AC84" s="26"/>
    </row>
    <row r="85" spans="1:29" ht="16.5" thickBot="1" x14ac:dyDescent="0.3">
      <c r="A85" s="211"/>
      <c r="B85" s="9" t="s">
        <v>25</v>
      </c>
      <c r="C85" s="43">
        <f t="shared" ref="C85:J85" si="9">SUM(C80:C84)</f>
        <v>680</v>
      </c>
      <c r="D85" s="43">
        <f t="shared" si="9"/>
        <v>34.79</v>
      </c>
      <c r="E85" s="43">
        <f t="shared" si="9"/>
        <v>15.75</v>
      </c>
      <c r="F85" s="43">
        <f t="shared" si="9"/>
        <v>96.039999999999992</v>
      </c>
      <c r="G85" s="43">
        <f t="shared" si="9"/>
        <v>665.76</v>
      </c>
      <c r="H85" s="43">
        <f t="shared" si="9"/>
        <v>0.36</v>
      </c>
      <c r="I85" s="56">
        <f t="shared" si="9"/>
        <v>18.549999999999997</v>
      </c>
      <c r="J85" s="163">
        <f t="shared" si="9"/>
        <v>24</v>
      </c>
      <c r="K85" s="163"/>
      <c r="L85" s="163"/>
      <c r="M85" s="163"/>
      <c r="N85" s="161">
        <f>SUM(N80:N84)</f>
        <v>75</v>
      </c>
      <c r="O85" s="162"/>
    </row>
    <row r="86" spans="1:29" ht="16.5" thickBot="1" x14ac:dyDescent="0.3">
      <c r="A86" s="21"/>
      <c r="B86" s="22" t="s">
        <v>64</v>
      </c>
      <c r="C86" s="43">
        <f t="shared" ref="C86:J86" si="10">C19+C26+C33+C40+C48+C56+C64+C71+C79+C85</f>
        <v>8330</v>
      </c>
      <c r="D86" s="43">
        <f t="shared" si="10"/>
        <v>346.87000000000006</v>
      </c>
      <c r="E86" s="10">
        <f t="shared" si="10"/>
        <v>240.88999999999996</v>
      </c>
      <c r="F86" s="10">
        <f t="shared" si="10"/>
        <v>1221.02</v>
      </c>
      <c r="G86" s="10">
        <f t="shared" si="10"/>
        <v>8023.1</v>
      </c>
      <c r="H86" s="10">
        <f t="shared" si="10"/>
        <v>5.0470000000000015</v>
      </c>
      <c r="I86" s="56">
        <f t="shared" si="10"/>
        <v>338.22</v>
      </c>
      <c r="J86" s="163">
        <f t="shared" si="10"/>
        <v>457.89099999999996</v>
      </c>
      <c r="K86" s="163"/>
      <c r="L86" s="163"/>
      <c r="M86" s="163"/>
      <c r="N86" s="161">
        <f>N85+N79+N71+N64+N56+N48+N40+N33+N26+N19</f>
        <v>750</v>
      </c>
      <c r="O86" s="235"/>
    </row>
    <row r="87" spans="1:29" ht="16.5" thickBot="1" x14ac:dyDescent="0.3">
      <c r="A87" s="21"/>
      <c r="B87" s="22" t="s">
        <v>66</v>
      </c>
      <c r="C87" s="24"/>
      <c r="D87" s="10">
        <f t="shared" ref="D87:J87" si="11">D86/10</f>
        <v>34.687000000000005</v>
      </c>
      <c r="E87" s="43">
        <f t="shared" si="11"/>
        <v>24.088999999999995</v>
      </c>
      <c r="F87" s="10">
        <f t="shared" si="11"/>
        <v>122.102</v>
      </c>
      <c r="G87" s="43">
        <f t="shared" si="11"/>
        <v>802.31000000000006</v>
      </c>
      <c r="H87" s="10">
        <f t="shared" si="11"/>
        <v>0.50470000000000015</v>
      </c>
      <c r="I87" s="56">
        <f t="shared" si="11"/>
        <v>33.822000000000003</v>
      </c>
      <c r="J87" s="163">
        <f t="shared" si="11"/>
        <v>45.789099999999998</v>
      </c>
      <c r="K87" s="163"/>
      <c r="L87" s="163"/>
      <c r="M87" s="163"/>
      <c r="N87" s="161">
        <v>75</v>
      </c>
      <c r="O87" s="235"/>
    </row>
    <row r="88" spans="1:29" ht="16.5" thickBot="1" x14ac:dyDescent="0.3">
      <c r="A88" s="21"/>
      <c r="B88" s="22" t="s">
        <v>65</v>
      </c>
      <c r="C88" s="24"/>
      <c r="D88" s="10">
        <f t="shared" ref="D88:J88" si="12">D86/10</f>
        <v>34.687000000000005</v>
      </c>
      <c r="E88" s="10">
        <f t="shared" si="12"/>
        <v>24.088999999999995</v>
      </c>
      <c r="F88" s="10">
        <f t="shared" si="12"/>
        <v>122.102</v>
      </c>
      <c r="G88" s="10">
        <f t="shared" si="12"/>
        <v>802.31000000000006</v>
      </c>
      <c r="H88" s="10">
        <f t="shared" si="12"/>
        <v>0.50470000000000015</v>
      </c>
      <c r="I88" s="56">
        <f t="shared" si="12"/>
        <v>33.822000000000003</v>
      </c>
      <c r="J88" s="161">
        <f t="shared" si="12"/>
        <v>45.789099999999998</v>
      </c>
      <c r="K88" s="161"/>
      <c r="L88" s="161"/>
      <c r="M88" s="161"/>
      <c r="N88" s="161">
        <v>75</v>
      </c>
      <c r="O88" s="235"/>
    </row>
    <row r="89" spans="1:29" ht="15.75" x14ac:dyDescent="0.25">
      <c r="A89" s="20"/>
      <c r="B89" s="2"/>
      <c r="C89" s="19"/>
      <c r="D89" s="19"/>
      <c r="E89" s="19"/>
      <c r="F89" s="19"/>
      <c r="G89" s="19"/>
      <c r="H89" s="19"/>
      <c r="I89" s="19"/>
      <c r="J89" s="228"/>
      <c r="K89" s="228"/>
      <c r="L89" s="19"/>
      <c r="M89" s="19"/>
      <c r="N89" s="19"/>
      <c r="O89" s="19"/>
    </row>
    <row r="90" spans="1:29" ht="15.75" x14ac:dyDescent="0.25">
      <c r="A90" s="20"/>
      <c r="B90" s="2"/>
      <c r="C90" s="19"/>
      <c r="D90" s="19"/>
      <c r="E90" s="19"/>
      <c r="F90" s="19"/>
      <c r="G90" s="19"/>
      <c r="H90" s="19"/>
      <c r="I90" s="19"/>
      <c r="J90" s="228"/>
      <c r="K90" s="228"/>
      <c r="L90" s="19"/>
      <c r="M90" s="19"/>
      <c r="N90" s="19"/>
      <c r="O90" s="19"/>
    </row>
    <row r="91" spans="1:29" ht="15.75" x14ac:dyDescent="0.25">
      <c r="A91" s="20"/>
      <c r="B91" s="2"/>
      <c r="C91" s="19"/>
      <c r="D91" s="19"/>
      <c r="E91" s="19"/>
      <c r="F91" s="19"/>
      <c r="G91" s="19"/>
      <c r="H91" s="19"/>
      <c r="I91" s="19"/>
      <c r="J91" s="228"/>
      <c r="K91" s="228"/>
      <c r="L91" s="19"/>
      <c r="M91" s="19"/>
      <c r="N91" s="19"/>
      <c r="O91" s="19"/>
    </row>
    <row r="92" spans="1:29" ht="15.75" x14ac:dyDescent="0.25">
      <c r="A92" s="20"/>
      <c r="B92" s="2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</row>
    <row r="93" spans="1:29" ht="15.75" x14ac:dyDescent="0.25">
      <c r="A93" s="20"/>
      <c r="B93" s="2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</row>
    <row r="94" spans="1:29" ht="15.75" x14ac:dyDescent="0.25">
      <c r="A94" s="20"/>
      <c r="B94" s="2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</row>
    <row r="95" spans="1:29" ht="15.75" x14ac:dyDescent="0.25">
      <c r="A95" s="20"/>
      <c r="B95" s="2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</row>
    <row r="96" spans="1:29" ht="15.75" x14ac:dyDescent="0.25">
      <c r="A96" s="20"/>
      <c r="B96" s="2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</row>
    <row r="97" spans="1:30" ht="15.75" x14ac:dyDescent="0.25">
      <c r="A97" s="20"/>
      <c r="B97" s="2"/>
      <c r="C97" s="144"/>
      <c r="D97" s="144"/>
      <c r="E97" s="144"/>
      <c r="F97" s="144"/>
      <c r="G97" s="144"/>
      <c r="H97" s="144"/>
      <c r="I97" s="144"/>
      <c r="J97" s="144"/>
      <c r="K97" s="144"/>
      <c r="L97" s="144"/>
      <c r="M97" s="144"/>
      <c r="N97" s="144"/>
      <c r="O97" s="144"/>
    </row>
    <row r="98" spans="1:30" ht="15.75" x14ac:dyDescent="0.25">
      <c r="A98" s="20"/>
      <c r="B98" s="2"/>
      <c r="C98" s="144"/>
      <c r="D98" s="144"/>
      <c r="E98" s="144"/>
      <c r="F98" s="144"/>
      <c r="G98" s="144"/>
      <c r="H98" s="144"/>
      <c r="I98" s="144"/>
      <c r="J98" s="144"/>
      <c r="K98" s="144"/>
      <c r="L98" s="144"/>
      <c r="M98" s="144"/>
      <c r="N98" s="144"/>
      <c r="O98" s="144"/>
    </row>
    <row r="99" spans="1:30" ht="15.75" x14ac:dyDescent="0.25">
      <c r="A99" s="20"/>
      <c r="B99" s="2"/>
      <c r="C99" s="144"/>
      <c r="D99" s="144"/>
      <c r="E99" s="144"/>
      <c r="F99" s="144"/>
      <c r="G99" s="144"/>
      <c r="H99" s="144"/>
      <c r="I99" s="144"/>
      <c r="J99" s="144"/>
      <c r="K99" s="144"/>
      <c r="L99" s="144"/>
      <c r="M99" s="144"/>
      <c r="N99" s="144"/>
      <c r="O99" s="144"/>
    </row>
    <row r="100" spans="1:30" ht="15.75" x14ac:dyDescent="0.25">
      <c r="A100" s="20"/>
      <c r="B100" s="2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</row>
    <row r="101" spans="1:30" ht="15.75" x14ac:dyDescent="0.25">
      <c r="A101" s="20"/>
      <c r="B101" s="2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</row>
    <row r="102" spans="1:30" ht="15.75" x14ac:dyDescent="0.25">
      <c r="A102" s="20"/>
      <c r="B102" s="2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</row>
    <row r="103" spans="1:30" ht="16.5" x14ac:dyDescent="0.25">
      <c r="H103" s="247" t="s">
        <v>0</v>
      </c>
      <c r="I103" s="247"/>
      <c r="J103" s="247"/>
      <c r="K103" s="247"/>
      <c r="L103" s="247"/>
      <c r="M103" s="247"/>
      <c r="N103" s="4"/>
      <c r="O103" s="4"/>
    </row>
    <row r="104" spans="1:30" ht="16.5" x14ac:dyDescent="0.25">
      <c r="H104" s="247" t="s">
        <v>1</v>
      </c>
      <c r="I104" s="247"/>
      <c r="J104" s="247"/>
      <c r="K104" s="247"/>
      <c r="L104" s="247"/>
      <c r="M104" s="247"/>
      <c r="N104" s="247"/>
      <c r="O104" s="247"/>
    </row>
    <row r="105" spans="1:30" ht="17.25" customHeight="1" x14ac:dyDescent="0.25">
      <c r="H105" s="248" t="s">
        <v>107</v>
      </c>
      <c r="I105" s="248"/>
      <c r="J105" s="248"/>
      <c r="K105" s="248"/>
      <c r="L105" s="248"/>
      <c r="M105" s="248"/>
      <c r="N105" s="248"/>
      <c r="O105" s="248"/>
    </row>
    <row r="106" spans="1:30" ht="17.25" customHeight="1" x14ac:dyDescent="0.25">
      <c r="H106" s="248" t="s">
        <v>112</v>
      </c>
      <c r="I106" s="248"/>
      <c r="J106" s="248"/>
      <c r="K106" s="248"/>
      <c r="L106" s="248"/>
      <c r="M106" s="248"/>
      <c r="N106" s="248"/>
      <c r="O106" s="248"/>
    </row>
    <row r="108" spans="1:30" ht="17.25" x14ac:dyDescent="0.3">
      <c r="A108" s="238" t="s">
        <v>126</v>
      </c>
      <c r="B108" s="238"/>
      <c r="C108" s="238"/>
      <c r="D108" s="238"/>
      <c r="E108" s="238"/>
      <c r="F108" s="238"/>
      <c r="G108" s="238"/>
      <c r="H108" s="238"/>
      <c r="I108" s="238"/>
      <c r="J108" s="238"/>
      <c r="K108" s="238"/>
      <c r="L108" s="238"/>
      <c r="M108" s="238"/>
      <c r="N108" s="238"/>
    </row>
    <row r="109" spans="1:30" ht="16.5" x14ac:dyDescent="0.25">
      <c r="E109" s="238" t="s">
        <v>124</v>
      </c>
      <c r="F109" s="238"/>
      <c r="G109" s="238"/>
      <c r="H109" s="238"/>
    </row>
    <row r="110" spans="1:30" ht="16.5" thickBot="1" x14ac:dyDescent="0.3">
      <c r="P110" s="234"/>
      <c r="Q110" s="2"/>
      <c r="R110" s="23"/>
      <c r="S110" s="23"/>
      <c r="T110" s="23"/>
      <c r="U110" s="23"/>
      <c r="V110" s="23"/>
      <c r="W110" s="23"/>
      <c r="X110" s="23"/>
      <c r="Y110" s="228"/>
      <c r="Z110" s="228"/>
      <c r="AA110" s="23"/>
      <c r="AB110" s="23"/>
      <c r="AC110" s="23"/>
      <c r="AD110" s="23"/>
    </row>
    <row r="111" spans="1:30" ht="32.25" thickBot="1" x14ac:dyDescent="0.3">
      <c r="A111" s="217" t="s">
        <v>19</v>
      </c>
      <c r="B111" s="223" t="s">
        <v>5</v>
      </c>
      <c r="C111" s="17" t="s">
        <v>6</v>
      </c>
      <c r="D111" s="168" t="s">
        <v>7</v>
      </c>
      <c r="E111" s="169"/>
      <c r="F111" s="169"/>
      <c r="G111" s="170"/>
      <c r="H111" s="168" t="s">
        <v>11</v>
      </c>
      <c r="I111" s="169"/>
      <c r="J111" s="169"/>
      <c r="K111" s="169"/>
      <c r="L111" s="169"/>
      <c r="M111" s="170"/>
      <c r="N111" s="192" t="s">
        <v>14</v>
      </c>
      <c r="O111" s="193"/>
      <c r="P111" s="234"/>
      <c r="Q111" s="2"/>
      <c r="R111" s="23"/>
      <c r="S111" s="23"/>
      <c r="T111" s="23"/>
      <c r="U111" s="23"/>
      <c r="V111" s="23"/>
      <c r="W111" s="23"/>
      <c r="X111" s="23"/>
      <c r="Y111" s="228"/>
      <c r="Z111" s="228"/>
      <c r="AA111" s="23"/>
      <c r="AB111" s="23"/>
      <c r="AC111" s="23"/>
      <c r="AD111" s="23"/>
    </row>
    <row r="112" spans="1:30" ht="32.25" thickBot="1" x14ac:dyDescent="0.3">
      <c r="A112" s="218"/>
      <c r="B112" s="224"/>
      <c r="C112" s="18" t="s">
        <v>16</v>
      </c>
      <c r="D112" s="15" t="s">
        <v>8</v>
      </c>
      <c r="E112" s="15" t="s">
        <v>9</v>
      </c>
      <c r="F112" s="16" t="s">
        <v>10</v>
      </c>
      <c r="G112" s="14" t="s">
        <v>17</v>
      </c>
      <c r="H112" s="13" t="s">
        <v>12</v>
      </c>
      <c r="I112" s="13" t="s">
        <v>13</v>
      </c>
      <c r="J112" s="168" t="s">
        <v>32</v>
      </c>
      <c r="K112" s="169"/>
      <c r="L112" s="169"/>
      <c r="M112" s="170"/>
      <c r="N112" s="168" t="s">
        <v>15</v>
      </c>
      <c r="O112" s="170"/>
      <c r="P112" s="234"/>
      <c r="Q112" s="2"/>
      <c r="R112" s="23"/>
      <c r="S112" s="23"/>
      <c r="T112" s="23"/>
      <c r="U112" s="23"/>
      <c r="V112" s="23"/>
      <c r="W112" s="23"/>
      <c r="X112" s="23"/>
      <c r="Y112" s="228"/>
      <c r="Z112" s="228"/>
      <c r="AA112" s="23"/>
      <c r="AB112" s="23"/>
      <c r="AC112" s="23"/>
      <c r="AD112" s="23"/>
    </row>
    <row r="113" spans="1:30" ht="15.75" customHeight="1" x14ac:dyDescent="0.25">
      <c r="A113" s="225" t="s">
        <v>93</v>
      </c>
      <c r="B113" s="37" t="s">
        <v>82</v>
      </c>
      <c r="C113" s="6">
        <v>200</v>
      </c>
      <c r="D113" s="6">
        <v>14</v>
      </c>
      <c r="E113" s="6">
        <v>8.4</v>
      </c>
      <c r="F113" s="6">
        <v>45.6</v>
      </c>
      <c r="G113" s="7">
        <v>316</v>
      </c>
      <c r="H113" s="8">
        <v>0.3</v>
      </c>
      <c r="I113" s="6">
        <v>2.6</v>
      </c>
      <c r="J113" s="155">
        <v>0</v>
      </c>
      <c r="K113" s="155"/>
      <c r="L113" s="155"/>
      <c r="M113" s="155"/>
      <c r="N113" s="155">
        <v>16.54</v>
      </c>
      <c r="O113" s="156"/>
      <c r="P113" s="234"/>
      <c r="Q113" s="229"/>
      <c r="R113" s="25"/>
      <c r="S113" s="26"/>
      <c r="T113" s="26"/>
      <c r="U113" s="26"/>
      <c r="V113" s="26"/>
      <c r="W113" s="27"/>
      <c r="X113" s="28"/>
      <c r="Y113" s="26"/>
      <c r="Z113" s="232"/>
      <c r="AA113" s="232"/>
      <c r="AB113" s="27"/>
      <c r="AC113" s="27"/>
      <c r="AD113" s="27"/>
    </row>
    <row r="114" spans="1:30" ht="15.75" x14ac:dyDescent="0.25">
      <c r="A114" s="226"/>
      <c r="B114" s="38" t="s">
        <v>47</v>
      </c>
      <c r="C114" s="51">
        <v>200</v>
      </c>
      <c r="D114" s="50">
        <v>0.2</v>
      </c>
      <c r="E114" s="50">
        <v>0</v>
      </c>
      <c r="F114" s="50">
        <v>14</v>
      </c>
      <c r="G114" s="50">
        <v>28</v>
      </c>
      <c r="H114" s="50">
        <v>0</v>
      </c>
      <c r="I114" s="50">
        <v>0</v>
      </c>
      <c r="J114" s="157">
        <v>0</v>
      </c>
      <c r="K114" s="157"/>
      <c r="L114" s="157"/>
      <c r="M114" s="157"/>
      <c r="N114" s="157">
        <v>2.29</v>
      </c>
      <c r="O114" s="158"/>
      <c r="P114" s="234"/>
      <c r="Q114" s="229"/>
      <c r="R114" s="25"/>
      <c r="S114" s="26"/>
      <c r="T114" s="27"/>
      <c r="U114" s="27"/>
      <c r="V114" s="27"/>
      <c r="W114" s="27"/>
      <c r="X114" s="27"/>
      <c r="Y114" s="27"/>
      <c r="Z114" s="232"/>
      <c r="AA114" s="232"/>
      <c r="AB114" s="27"/>
      <c r="AC114" s="27"/>
      <c r="AD114" s="27"/>
    </row>
    <row r="115" spans="1:30" ht="15.75" x14ac:dyDescent="0.25">
      <c r="A115" s="226"/>
      <c r="B115" s="38" t="s">
        <v>67</v>
      </c>
      <c r="C115" s="51">
        <v>10</v>
      </c>
      <c r="D115" s="50">
        <v>0</v>
      </c>
      <c r="E115" s="51">
        <v>8.1999999999999993</v>
      </c>
      <c r="F115" s="50">
        <v>0.1</v>
      </c>
      <c r="G115" s="5">
        <v>75</v>
      </c>
      <c r="H115" s="3">
        <v>0</v>
      </c>
      <c r="I115" s="3">
        <v>0</v>
      </c>
      <c r="J115" s="186">
        <v>59</v>
      </c>
      <c r="K115" s="186"/>
      <c r="L115" s="186"/>
      <c r="M115" s="186"/>
      <c r="N115" s="157">
        <v>5.2</v>
      </c>
      <c r="O115" s="158"/>
      <c r="P115" s="234"/>
      <c r="Q115" s="229"/>
      <c r="R115" s="25"/>
      <c r="S115" s="26"/>
      <c r="T115" s="27"/>
      <c r="U115" s="26"/>
      <c r="V115" s="27"/>
      <c r="W115" s="30"/>
      <c r="X115" s="36"/>
      <c r="Y115" s="36"/>
      <c r="Z115" s="233"/>
      <c r="AA115" s="233"/>
      <c r="AB115" s="27"/>
      <c r="AC115" s="36"/>
      <c r="AD115" s="27"/>
    </row>
    <row r="116" spans="1:30" ht="15.75" x14ac:dyDescent="0.25">
      <c r="A116" s="226"/>
      <c r="B116" s="38" t="s">
        <v>68</v>
      </c>
      <c r="C116" s="51">
        <v>15</v>
      </c>
      <c r="D116" s="51">
        <v>3.48</v>
      </c>
      <c r="E116" s="51">
        <v>4.43</v>
      </c>
      <c r="F116" s="3">
        <v>0</v>
      </c>
      <c r="G116" s="51">
        <v>54.6</v>
      </c>
      <c r="H116" s="51">
        <v>0.01</v>
      </c>
      <c r="I116" s="51">
        <v>0.11</v>
      </c>
      <c r="J116" s="186">
        <v>39</v>
      </c>
      <c r="K116" s="186"/>
      <c r="L116" s="186"/>
      <c r="M116" s="186"/>
      <c r="N116" s="157">
        <v>8.25</v>
      </c>
      <c r="O116" s="158"/>
      <c r="P116" s="234"/>
      <c r="Q116" s="229"/>
      <c r="R116" s="25"/>
      <c r="S116" s="26"/>
      <c r="T116" s="26"/>
      <c r="U116" s="26"/>
      <c r="V116" s="36"/>
      <c r="W116" s="26"/>
      <c r="X116" s="26"/>
      <c r="Y116" s="26"/>
      <c r="Z116" s="233"/>
      <c r="AA116" s="233"/>
      <c r="AB116" s="36"/>
      <c r="AC116" s="26"/>
      <c r="AD116" s="26"/>
    </row>
    <row r="117" spans="1:30" ht="15.75" x14ac:dyDescent="0.25">
      <c r="A117" s="226"/>
      <c r="B117" s="44" t="s">
        <v>23</v>
      </c>
      <c r="C117" s="131">
        <v>40</v>
      </c>
      <c r="D117" s="131">
        <v>3.16</v>
      </c>
      <c r="E117" s="131">
        <v>0.4</v>
      </c>
      <c r="F117" s="131">
        <v>19.239999999999998</v>
      </c>
      <c r="G117" s="131">
        <v>95.6</v>
      </c>
      <c r="H117" s="129">
        <v>0</v>
      </c>
      <c r="I117" s="129">
        <v>0</v>
      </c>
      <c r="J117" s="159">
        <v>0</v>
      </c>
      <c r="K117" s="159"/>
      <c r="L117" s="159"/>
      <c r="M117" s="159"/>
      <c r="N117" s="159">
        <v>2.73</v>
      </c>
      <c r="O117" s="160"/>
      <c r="P117" s="234"/>
      <c r="Q117" s="229"/>
      <c r="R117" s="25"/>
      <c r="S117" s="132"/>
      <c r="T117" s="132"/>
      <c r="U117" s="132"/>
      <c r="V117" s="134"/>
      <c r="W117" s="132"/>
      <c r="X117" s="132"/>
      <c r="Y117" s="132"/>
      <c r="Z117" s="134"/>
      <c r="AA117" s="134"/>
      <c r="AB117" s="134"/>
      <c r="AC117" s="132"/>
      <c r="AD117" s="132"/>
    </row>
    <row r="118" spans="1:30" ht="16.5" thickBot="1" x14ac:dyDescent="0.3">
      <c r="A118" s="226"/>
      <c r="B118" s="44" t="s">
        <v>118</v>
      </c>
      <c r="C118" s="52">
        <v>100</v>
      </c>
      <c r="D118" s="52">
        <v>0.4</v>
      </c>
      <c r="E118" s="52">
        <v>0.4</v>
      </c>
      <c r="F118" s="52">
        <v>9.8000000000000007</v>
      </c>
      <c r="G118" s="52">
        <v>47</v>
      </c>
      <c r="H118" s="54">
        <v>0.03</v>
      </c>
      <c r="I118" s="54">
        <v>10</v>
      </c>
      <c r="J118" s="159">
        <v>0</v>
      </c>
      <c r="K118" s="159"/>
      <c r="L118" s="159"/>
      <c r="M118" s="159"/>
      <c r="N118" s="159">
        <v>9.99</v>
      </c>
      <c r="O118" s="160"/>
      <c r="P118" s="234"/>
      <c r="Q118" s="229"/>
      <c r="R118" s="25"/>
      <c r="S118" s="26"/>
      <c r="T118" s="26"/>
      <c r="U118" s="26"/>
      <c r="V118" s="26"/>
      <c r="W118" s="26"/>
      <c r="X118" s="27"/>
      <c r="Y118" s="27"/>
      <c r="Z118" s="232"/>
      <c r="AA118" s="232"/>
      <c r="AB118" s="26"/>
      <c r="AC118" s="26"/>
      <c r="AD118" s="26"/>
    </row>
    <row r="119" spans="1:30" ht="16.5" thickBot="1" x14ac:dyDescent="0.3">
      <c r="A119" s="227"/>
      <c r="B119" s="40" t="s">
        <v>25</v>
      </c>
      <c r="C119" s="43">
        <f t="shared" ref="C119:J119" si="13">SUM(C113:C118)</f>
        <v>565</v>
      </c>
      <c r="D119" s="43">
        <f t="shared" si="13"/>
        <v>21.24</v>
      </c>
      <c r="E119" s="43">
        <f t="shared" si="13"/>
        <v>21.83</v>
      </c>
      <c r="F119" s="43">
        <f t="shared" si="13"/>
        <v>88.74</v>
      </c>
      <c r="G119" s="10">
        <f t="shared" si="13"/>
        <v>616.20000000000005</v>
      </c>
      <c r="H119" s="11">
        <f t="shared" si="13"/>
        <v>0.33999999999999997</v>
      </c>
      <c r="I119" s="43">
        <f t="shared" si="13"/>
        <v>12.71</v>
      </c>
      <c r="J119" s="163">
        <f t="shared" si="13"/>
        <v>98</v>
      </c>
      <c r="K119" s="163"/>
      <c r="L119" s="163"/>
      <c r="M119" s="163"/>
      <c r="N119" s="161">
        <f>SUM(N113:N118)</f>
        <v>45</v>
      </c>
      <c r="O119" s="162"/>
      <c r="Q119" s="229"/>
      <c r="R119" s="31"/>
      <c r="S119" s="32"/>
      <c r="T119" s="32"/>
      <c r="U119" s="32"/>
      <c r="V119" s="32"/>
      <c r="W119" s="33"/>
      <c r="X119" s="34"/>
      <c r="Y119" s="32"/>
      <c r="Z119" s="231"/>
      <c r="AA119" s="231"/>
      <c r="AB119" s="33"/>
      <c r="AC119" s="32"/>
      <c r="AD119" s="33"/>
    </row>
    <row r="120" spans="1:30" ht="15.75" customHeight="1" x14ac:dyDescent="0.25">
      <c r="A120" s="225" t="s">
        <v>94</v>
      </c>
      <c r="B120" s="77" t="s">
        <v>69</v>
      </c>
      <c r="C120" s="60">
        <v>150</v>
      </c>
      <c r="D120" s="60">
        <v>14.27</v>
      </c>
      <c r="E120" s="60">
        <v>22.16</v>
      </c>
      <c r="F120" s="60">
        <v>2.65</v>
      </c>
      <c r="G120" s="60">
        <v>267.93</v>
      </c>
      <c r="H120" s="53">
        <v>0.1</v>
      </c>
      <c r="I120" s="60">
        <v>0.25</v>
      </c>
      <c r="J120" s="244">
        <v>345</v>
      </c>
      <c r="K120" s="244"/>
      <c r="L120" s="244"/>
      <c r="M120" s="244"/>
      <c r="N120" s="155">
        <v>23.83</v>
      </c>
      <c r="O120" s="156"/>
      <c r="Q120" s="229"/>
      <c r="R120" s="25"/>
      <c r="S120" s="26"/>
      <c r="T120" s="26"/>
      <c r="U120" s="26"/>
      <c r="V120" s="26"/>
      <c r="W120" s="26"/>
      <c r="X120" s="27"/>
      <c r="Y120" s="26"/>
      <c r="Z120" s="233"/>
      <c r="AA120" s="233"/>
      <c r="AB120" s="26"/>
      <c r="AC120" s="26"/>
      <c r="AD120" s="26"/>
    </row>
    <row r="121" spans="1:30" ht="15.75" x14ac:dyDescent="0.25">
      <c r="A121" s="226"/>
      <c r="B121" s="45" t="s">
        <v>104</v>
      </c>
      <c r="C121" s="39">
        <v>50</v>
      </c>
      <c r="D121" s="39">
        <v>1.55</v>
      </c>
      <c r="E121" s="39">
        <v>1.85</v>
      </c>
      <c r="F121" s="39">
        <v>3.2</v>
      </c>
      <c r="G121" s="39">
        <v>36</v>
      </c>
      <c r="H121" s="39">
        <v>5.5E-2</v>
      </c>
      <c r="I121" s="48">
        <v>4.9000000000000004</v>
      </c>
      <c r="J121" s="245">
        <v>0</v>
      </c>
      <c r="K121" s="245"/>
      <c r="L121" s="245"/>
      <c r="M121" s="245"/>
      <c r="N121" s="157">
        <v>8.5500000000000007</v>
      </c>
      <c r="O121" s="158"/>
      <c r="Q121" s="229"/>
      <c r="R121" s="25"/>
      <c r="S121" s="26"/>
      <c r="T121" s="26"/>
      <c r="U121" s="26"/>
      <c r="V121" s="26"/>
      <c r="W121" s="26"/>
      <c r="X121" s="26"/>
      <c r="Y121" s="27"/>
      <c r="Z121" s="232"/>
      <c r="AA121" s="232"/>
      <c r="AB121" s="27"/>
      <c r="AC121" s="27"/>
      <c r="AD121" s="26"/>
    </row>
    <row r="122" spans="1:30" ht="15.75" x14ac:dyDescent="0.25">
      <c r="A122" s="226"/>
      <c r="B122" s="45" t="s">
        <v>84</v>
      </c>
      <c r="C122" s="51">
        <v>200</v>
      </c>
      <c r="D122" s="50">
        <v>1.4</v>
      </c>
      <c r="E122" s="3">
        <v>2</v>
      </c>
      <c r="F122" s="50">
        <v>22.4</v>
      </c>
      <c r="G122" s="3">
        <v>116</v>
      </c>
      <c r="H122" s="51">
        <v>0.02</v>
      </c>
      <c r="I122" s="3">
        <v>0</v>
      </c>
      <c r="J122" s="185">
        <v>0.08</v>
      </c>
      <c r="K122" s="185"/>
      <c r="L122" s="185"/>
      <c r="M122" s="185"/>
      <c r="N122" s="157">
        <v>4.6900000000000004</v>
      </c>
      <c r="O122" s="158"/>
      <c r="Q122" s="229"/>
      <c r="R122" s="25"/>
      <c r="S122" s="26"/>
      <c r="T122" s="27"/>
      <c r="U122" s="36"/>
      <c r="V122" s="27"/>
      <c r="W122" s="36"/>
      <c r="X122" s="26"/>
      <c r="Y122" s="36"/>
      <c r="Z122" s="230"/>
      <c r="AA122" s="230"/>
      <c r="AB122" s="36"/>
      <c r="AC122" s="36"/>
      <c r="AD122" s="36"/>
    </row>
    <row r="123" spans="1:30" ht="15.75" x14ac:dyDescent="0.25">
      <c r="A123" s="226"/>
      <c r="B123" s="45" t="s">
        <v>67</v>
      </c>
      <c r="C123" s="51">
        <v>10</v>
      </c>
      <c r="D123" s="50">
        <v>0</v>
      </c>
      <c r="E123" s="51">
        <v>8.1999999999999993</v>
      </c>
      <c r="F123" s="50">
        <v>0.1</v>
      </c>
      <c r="G123" s="5">
        <v>75</v>
      </c>
      <c r="H123" s="3">
        <v>0</v>
      </c>
      <c r="I123" s="3">
        <v>0</v>
      </c>
      <c r="J123" s="186">
        <v>59</v>
      </c>
      <c r="K123" s="186"/>
      <c r="L123" s="186"/>
      <c r="M123" s="186"/>
      <c r="N123" s="157">
        <v>5.2</v>
      </c>
      <c r="O123" s="158"/>
      <c r="Q123" s="229"/>
      <c r="R123" s="25"/>
      <c r="S123" s="26"/>
      <c r="T123" s="27"/>
      <c r="U123" s="26"/>
      <c r="V123" s="27"/>
      <c r="W123" s="30"/>
      <c r="X123" s="36"/>
      <c r="Y123" s="36"/>
      <c r="Z123" s="233"/>
      <c r="AA123" s="233"/>
      <c r="AB123" s="27"/>
      <c r="AC123" s="36"/>
      <c r="AD123" s="27"/>
    </row>
    <row r="124" spans="1:30" ht="16.5" thickBot="1" x14ac:dyDescent="0.3">
      <c r="A124" s="226"/>
      <c r="B124" s="76" t="s">
        <v>23</v>
      </c>
      <c r="C124" s="52">
        <v>40</v>
      </c>
      <c r="D124" s="52">
        <v>3.16</v>
      </c>
      <c r="E124" s="52">
        <v>0.4</v>
      </c>
      <c r="F124" s="52">
        <v>19.239999999999998</v>
      </c>
      <c r="G124" s="52">
        <v>95.6</v>
      </c>
      <c r="H124" s="52">
        <v>0</v>
      </c>
      <c r="I124" s="52">
        <v>0</v>
      </c>
      <c r="J124" s="180">
        <v>0</v>
      </c>
      <c r="K124" s="180"/>
      <c r="L124" s="180"/>
      <c r="M124" s="180"/>
      <c r="N124" s="159">
        <v>2.73</v>
      </c>
      <c r="O124" s="160"/>
      <c r="Q124" s="229"/>
      <c r="R124" s="25"/>
      <c r="S124" s="26"/>
      <c r="T124" s="26"/>
      <c r="U124" s="26"/>
      <c r="V124" s="26"/>
      <c r="W124" s="26"/>
      <c r="X124" s="26"/>
      <c r="Y124" s="26"/>
      <c r="Z124" s="230"/>
      <c r="AA124" s="230"/>
      <c r="AB124" s="26"/>
      <c r="AC124" s="26"/>
      <c r="AD124" s="26"/>
    </row>
    <row r="125" spans="1:30" ht="16.5" thickBot="1" x14ac:dyDescent="0.3">
      <c r="A125" s="227"/>
      <c r="B125" s="40" t="s">
        <v>25</v>
      </c>
      <c r="C125" s="43">
        <f t="shared" ref="C125:J125" si="14">SUM(C120:C124)</f>
        <v>450</v>
      </c>
      <c r="D125" s="43">
        <f t="shared" si="14"/>
        <v>20.38</v>
      </c>
      <c r="E125" s="43">
        <f t="shared" si="14"/>
        <v>34.61</v>
      </c>
      <c r="F125" s="43">
        <f t="shared" si="14"/>
        <v>47.59</v>
      </c>
      <c r="G125" s="10">
        <f t="shared" si="14"/>
        <v>590.53</v>
      </c>
      <c r="H125" s="11">
        <f t="shared" si="14"/>
        <v>0.17499999999999999</v>
      </c>
      <c r="I125" s="43">
        <f t="shared" si="14"/>
        <v>5.15</v>
      </c>
      <c r="J125" s="163">
        <f t="shared" si="14"/>
        <v>404.08</v>
      </c>
      <c r="K125" s="163"/>
      <c r="L125" s="163"/>
      <c r="M125" s="163"/>
      <c r="N125" s="161">
        <f>SUM(N120:N124)</f>
        <v>44.999999999999993</v>
      </c>
      <c r="O125" s="162"/>
      <c r="Q125" s="229"/>
      <c r="R125" s="31"/>
      <c r="S125" s="32"/>
      <c r="T125" s="32"/>
      <c r="U125" s="32"/>
      <c r="V125" s="32"/>
      <c r="W125" s="33"/>
      <c r="X125" s="34"/>
      <c r="Y125" s="32"/>
      <c r="Z125" s="231"/>
      <c r="AA125" s="231"/>
      <c r="AB125" s="33"/>
      <c r="AC125" s="32"/>
      <c r="AD125" s="33"/>
    </row>
    <row r="126" spans="1:30" ht="15.75" customHeight="1" x14ac:dyDescent="0.25">
      <c r="A126" s="225" t="s">
        <v>95</v>
      </c>
      <c r="B126" s="127" t="s">
        <v>122</v>
      </c>
      <c r="C126" s="60">
        <v>200</v>
      </c>
      <c r="D126" s="60">
        <v>3.09</v>
      </c>
      <c r="E126" s="60">
        <v>4.07</v>
      </c>
      <c r="F126" s="60">
        <v>36.979999999999997</v>
      </c>
      <c r="G126" s="60">
        <v>197</v>
      </c>
      <c r="H126" s="60">
        <v>0.03</v>
      </c>
      <c r="I126" s="60">
        <v>0</v>
      </c>
      <c r="J126" s="184">
        <v>20</v>
      </c>
      <c r="K126" s="184"/>
      <c r="L126" s="184"/>
      <c r="M126" s="184"/>
      <c r="N126" s="155">
        <v>24.12</v>
      </c>
      <c r="O126" s="156"/>
      <c r="Q126" s="229"/>
      <c r="R126" s="25"/>
      <c r="S126" s="26"/>
      <c r="T126" s="26"/>
      <c r="U126" s="26"/>
      <c r="V126" s="26"/>
      <c r="W126" s="26"/>
      <c r="X126" s="26"/>
      <c r="Y126" s="26"/>
      <c r="Z126" s="230"/>
      <c r="AA126" s="230"/>
      <c r="AB126" s="26"/>
      <c r="AC126" s="26"/>
      <c r="AD126" s="26"/>
    </row>
    <row r="127" spans="1:30" ht="15.75" x14ac:dyDescent="0.25">
      <c r="A127" s="226"/>
      <c r="B127" s="38" t="s">
        <v>73</v>
      </c>
      <c r="C127" s="51">
        <v>200</v>
      </c>
      <c r="D127" s="149">
        <v>3.52</v>
      </c>
      <c r="E127" s="149">
        <v>3.72</v>
      </c>
      <c r="F127" s="149">
        <v>25.49</v>
      </c>
      <c r="G127" s="149">
        <v>145.19999999999999</v>
      </c>
      <c r="H127" s="149">
        <v>0.04</v>
      </c>
      <c r="I127" s="150">
        <v>1.3</v>
      </c>
      <c r="J127" s="185">
        <v>0.01</v>
      </c>
      <c r="K127" s="185"/>
      <c r="L127" s="185"/>
      <c r="M127" s="185"/>
      <c r="N127" s="157">
        <v>4.7</v>
      </c>
      <c r="O127" s="158"/>
      <c r="Q127" s="229"/>
      <c r="R127" s="25"/>
      <c r="S127" s="26"/>
      <c r="T127" s="26"/>
      <c r="U127" s="26"/>
      <c r="V127" s="26"/>
      <c r="W127" s="26"/>
      <c r="X127" s="26"/>
      <c r="Y127" s="26"/>
      <c r="Z127" s="230"/>
      <c r="AA127" s="230"/>
      <c r="AB127" s="26"/>
      <c r="AC127" s="26"/>
      <c r="AD127" s="26"/>
    </row>
    <row r="128" spans="1:30" ht="15.75" x14ac:dyDescent="0.25">
      <c r="A128" s="226"/>
      <c r="B128" s="38" t="s">
        <v>67</v>
      </c>
      <c r="C128" s="149">
        <v>10</v>
      </c>
      <c r="D128" s="150">
        <v>0</v>
      </c>
      <c r="E128" s="149">
        <v>8.1999999999999993</v>
      </c>
      <c r="F128" s="150">
        <v>0.1</v>
      </c>
      <c r="G128" s="5">
        <v>75</v>
      </c>
      <c r="H128" s="146">
        <v>0</v>
      </c>
      <c r="I128" s="146">
        <v>0</v>
      </c>
      <c r="J128" s="186">
        <v>59</v>
      </c>
      <c r="K128" s="186"/>
      <c r="L128" s="186"/>
      <c r="M128" s="186"/>
      <c r="N128" s="157">
        <v>5.2</v>
      </c>
      <c r="O128" s="158"/>
      <c r="Q128" s="229"/>
      <c r="R128" s="25"/>
      <c r="S128" s="26"/>
      <c r="T128" s="26"/>
      <c r="U128" s="36"/>
      <c r="V128" s="26"/>
      <c r="W128" s="26"/>
      <c r="X128" s="27"/>
      <c r="Y128" s="27"/>
      <c r="Z128" s="232"/>
      <c r="AA128" s="232"/>
      <c r="AB128" s="26"/>
      <c r="AC128" s="27"/>
      <c r="AD128" s="26"/>
    </row>
    <row r="129" spans="1:30" ht="15.75" x14ac:dyDescent="0.25">
      <c r="A129" s="226"/>
      <c r="B129" s="38" t="s">
        <v>68</v>
      </c>
      <c r="C129" s="149">
        <v>15</v>
      </c>
      <c r="D129" s="149">
        <v>3.48</v>
      </c>
      <c r="E129" s="149">
        <v>4.43</v>
      </c>
      <c r="F129" s="146">
        <v>0</v>
      </c>
      <c r="G129" s="149">
        <v>54.6</v>
      </c>
      <c r="H129" s="149">
        <v>0.01</v>
      </c>
      <c r="I129" s="149">
        <v>0.11</v>
      </c>
      <c r="J129" s="186">
        <v>39</v>
      </c>
      <c r="K129" s="186"/>
      <c r="L129" s="186"/>
      <c r="M129" s="186"/>
      <c r="N129" s="157">
        <v>8.25</v>
      </c>
      <c r="O129" s="158"/>
      <c r="Q129" s="229"/>
      <c r="R129" s="25"/>
      <c r="S129" s="26"/>
      <c r="T129" s="27"/>
      <c r="U129" s="26"/>
      <c r="V129" s="27"/>
      <c r="W129" s="30"/>
      <c r="X129" s="36"/>
      <c r="Y129" s="36"/>
      <c r="Z129" s="233"/>
      <c r="AA129" s="233"/>
      <c r="AB129" s="27"/>
      <c r="AC129" s="36"/>
      <c r="AD129" s="27"/>
    </row>
    <row r="130" spans="1:30" ht="16.5" thickBot="1" x14ac:dyDescent="0.3">
      <c r="A130" s="226"/>
      <c r="B130" s="44" t="s">
        <v>23</v>
      </c>
      <c r="C130" s="147">
        <v>40</v>
      </c>
      <c r="D130" s="147">
        <v>3.16</v>
      </c>
      <c r="E130" s="147">
        <v>0.4</v>
      </c>
      <c r="F130" s="147">
        <v>19.239999999999998</v>
      </c>
      <c r="G130" s="147">
        <v>95.6</v>
      </c>
      <c r="H130" s="147">
        <v>0</v>
      </c>
      <c r="I130" s="147">
        <v>0</v>
      </c>
      <c r="J130" s="180">
        <v>0</v>
      </c>
      <c r="K130" s="180"/>
      <c r="L130" s="180"/>
      <c r="M130" s="180"/>
      <c r="N130" s="159">
        <v>2.73</v>
      </c>
      <c r="O130" s="160"/>
      <c r="Q130" s="229"/>
      <c r="R130" s="25"/>
      <c r="S130" s="26"/>
      <c r="T130" s="26"/>
      <c r="U130" s="26"/>
      <c r="V130" s="26"/>
      <c r="W130" s="26"/>
      <c r="X130" s="26"/>
      <c r="Y130" s="26"/>
      <c r="Z130" s="230"/>
      <c r="AA130" s="230"/>
      <c r="AB130" s="26"/>
      <c r="AC130" s="26"/>
      <c r="AD130" s="26"/>
    </row>
    <row r="131" spans="1:30" ht="16.5" thickBot="1" x14ac:dyDescent="0.3">
      <c r="A131" s="227"/>
      <c r="B131" s="40" t="s">
        <v>25</v>
      </c>
      <c r="C131" s="43">
        <f t="shared" ref="C131:J131" si="15">SUM(C126:C130)</f>
        <v>465</v>
      </c>
      <c r="D131" s="43">
        <f t="shared" si="15"/>
        <v>13.25</v>
      </c>
      <c r="E131" s="43">
        <f t="shared" si="15"/>
        <v>20.82</v>
      </c>
      <c r="F131" s="43">
        <f t="shared" si="15"/>
        <v>81.81</v>
      </c>
      <c r="G131" s="10">
        <f t="shared" si="15"/>
        <v>567.4</v>
      </c>
      <c r="H131" s="11">
        <f t="shared" si="15"/>
        <v>0.08</v>
      </c>
      <c r="I131" s="43">
        <f t="shared" si="15"/>
        <v>1.4100000000000001</v>
      </c>
      <c r="J131" s="163">
        <f t="shared" si="15"/>
        <v>118.01</v>
      </c>
      <c r="K131" s="163"/>
      <c r="L131" s="163"/>
      <c r="M131" s="163"/>
      <c r="N131" s="161">
        <f>SUM(N126:N130)</f>
        <v>45</v>
      </c>
      <c r="O131" s="162"/>
      <c r="Q131" s="229"/>
      <c r="R131" s="31"/>
      <c r="S131" s="32"/>
      <c r="T131" s="32"/>
      <c r="U131" s="32"/>
      <c r="V131" s="32"/>
      <c r="W131" s="33"/>
      <c r="X131" s="34"/>
      <c r="Y131" s="32"/>
      <c r="Z131" s="231"/>
      <c r="AA131" s="231"/>
      <c r="AB131" s="33"/>
      <c r="AC131" s="32"/>
      <c r="AD131" s="33"/>
    </row>
    <row r="132" spans="1:30" ht="15.75" customHeight="1" x14ac:dyDescent="0.25">
      <c r="A132" s="225" t="s">
        <v>38</v>
      </c>
      <c r="B132" s="77" t="s">
        <v>72</v>
      </c>
      <c r="C132" s="60">
        <v>150</v>
      </c>
      <c r="D132" s="60">
        <v>22.25</v>
      </c>
      <c r="E132" s="60">
        <v>17</v>
      </c>
      <c r="F132" s="60">
        <v>22.46</v>
      </c>
      <c r="G132" s="60">
        <v>333.52</v>
      </c>
      <c r="H132" s="74">
        <v>0</v>
      </c>
      <c r="I132" s="74">
        <v>0.28999999999999998</v>
      </c>
      <c r="J132" s="237">
        <v>0</v>
      </c>
      <c r="K132" s="237"/>
      <c r="L132" s="237"/>
      <c r="M132" s="237"/>
      <c r="N132" s="155">
        <v>27.81</v>
      </c>
      <c r="O132" s="156"/>
      <c r="Q132" s="229"/>
      <c r="R132" s="25"/>
      <c r="S132" s="26"/>
      <c r="T132" s="26"/>
      <c r="U132" s="26"/>
      <c r="V132" s="26"/>
      <c r="W132" s="26"/>
      <c r="X132" s="26"/>
      <c r="Y132" s="26"/>
      <c r="Z132" s="230"/>
      <c r="AA132" s="230"/>
      <c r="AB132" s="26"/>
      <c r="AC132" s="26"/>
      <c r="AD132" s="26"/>
    </row>
    <row r="133" spans="1:30" ht="15.75" customHeight="1" x14ac:dyDescent="0.25">
      <c r="A133" s="226"/>
      <c r="B133" s="38" t="s">
        <v>87</v>
      </c>
      <c r="C133" s="67">
        <v>30</v>
      </c>
      <c r="D133" s="67">
        <v>2.13</v>
      </c>
      <c r="E133" s="67">
        <v>1.5</v>
      </c>
      <c r="F133" s="67">
        <v>16.559999999999999</v>
      </c>
      <c r="G133" s="67">
        <v>88.5</v>
      </c>
      <c r="H133" s="68">
        <v>1.7999999999999999E-2</v>
      </c>
      <c r="I133" s="68">
        <v>0.3</v>
      </c>
      <c r="J133" s="187">
        <v>1.2E-2</v>
      </c>
      <c r="K133" s="187"/>
      <c r="L133" s="187"/>
      <c r="M133" s="187"/>
      <c r="N133" s="166">
        <v>2.71</v>
      </c>
      <c r="O133" s="167"/>
      <c r="Q133" s="229"/>
      <c r="R133" s="25"/>
      <c r="S133" s="63"/>
      <c r="T133" s="63"/>
      <c r="U133" s="63"/>
      <c r="V133" s="63"/>
      <c r="W133" s="63"/>
      <c r="X133" s="63"/>
      <c r="Y133" s="63"/>
      <c r="Z133" s="63"/>
      <c r="AA133" s="63"/>
      <c r="AB133" s="63"/>
      <c r="AC133" s="63"/>
      <c r="AD133" s="63"/>
    </row>
    <row r="134" spans="1:30" ht="15.75" x14ac:dyDescent="0.25">
      <c r="A134" s="226"/>
      <c r="B134" s="45" t="s">
        <v>73</v>
      </c>
      <c r="C134" s="51">
        <v>200</v>
      </c>
      <c r="D134" s="51">
        <v>3.52</v>
      </c>
      <c r="E134" s="51">
        <v>3.72</v>
      </c>
      <c r="F134" s="51">
        <v>25.49</v>
      </c>
      <c r="G134" s="51">
        <v>145.19999999999999</v>
      </c>
      <c r="H134" s="51">
        <v>0.04</v>
      </c>
      <c r="I134" s="50">
        <v>1.3</v>
      </c>
      <c r="J134" s="185">
        <v>0.01</v>
      </c>
      <c r="K134" s="185"/>
      <c r="L134" s="185"/>
      <c r="M134" s="185"/>
      <c r="N134" s="157">
        <v>6.55</v>
      </c>
      <c r="O134" s="158"/>
      <c r="Q134" s="229"/>
      <c r="R134" s="25"/>
      <c r="S134" s="26"/>
      <c r="T134" s="26"/>
      <c r="U134" s="26"/>
      <c r="V134" s="26"/>
      <c r="W134" s="26"/>
      <c r="X134" s="26"/>
      <c r="Y134" s="27"/>
      <c r="Z134" s="230"/>
      <c r="AA134" s="230"/>
      <c r="AB134" s="36"/>
      <c r="AC134" s="36"/>
      <c r="AD134" s="26"/>
    </row>
    <row r="135" spans="1:30" ht="15.75" x14ac:dyDescent="0.25">
      <c r="A135" s="226"/>
      <c r="B135" s="45" t="s">
        <v>67</v>
      </c>
      <c r="C135" s="51">
        <v>10</v>
      </c>
      <c r="D135" s="50">
        <v>0</v>
      </c>
      <c r="E135" s="51">
        <v>8.1999999999999993</v>
      </c>
      <c r="F135" s="50">
        <v>0.1</v>
      </c>
      <c r="G135" s="5">
        <v>75</v>
      </c>
      <c r="H135" s="3">
        <v>0</v>
      </c>
      <c r="I135" s="3">
        <v>0</v>
      </c>
      <c r="J135" s="186">
        <v>59</v>
      </c>
      <c r="K135" s="186"/>
      <c r="L135" s="186"/>
      <c r="M135" s="186"/>
      <c r="N135" s="157">
        <v>5.2</v>
      </c>
      <c r="O135" s="158"/>
      <c r="Q135" s="229"/>
      <c r="R135" s="25"/>
      <c r="S135" s="26"/>
      <c r="T135" s="27"/>
      <c r="U135" s="26"/>
      <c r="V135" s="27"/>
      <c r="W135" s="30"/>
      <c r="X135" s="36"/>
      <c r="Y135" s="36"/>
      <c r="Z135" s="233"/>
      <c r="AA135" s="233"/>
      <c r="AB135" s="27"/>
      <c r="AC135" s="36"/>
      <c r="AD135" s="27"/>
    </row>
    <row r="136" spans="1:30" ht="16.5" thickBot="1" x14ac:dyDescent="0.3">
      <c r="A136" s="226"/>
      <c r="B136" s="76" t="s">
        <v>23</v>
      </c>
      <c r="C136" s="52">
        <v>40</v>
      </c>
      <c r="D136" s="52">
        <v>3.16</v>
      </c>
      <c r="E136" s="52">
        <v>0.4</v>
      </c>
      <c r="F136" s="52">
        <v>19.239999999999998</v>
      </c>
      <c r="G136" s="52">
        <v>95.6</v>
      </c>
      <c r="H136" s="52">
        <v>0</v>
      </c>
      <c r="I136" s="52">
        <v>0</v>
      </c>
      <c r="J136" s="180">
        <v>0</v>
      </c>
      <c r="K136" s="180"/>
      <c r="L136" s="180"/>
      <c r="M136" s="180"/>
      <c r="N136" s="159">
        <v>2.73</v>
      </c>
      <c r="O136" s="160"/>
      <c r="Q136" s="229"/>
      <c r="R136" s="25"/>
      <c r="S136" s="26"/>
      <c r="T136" s="26"/>
      <c r="U136" s="26"/>
      <c r="V136" s="26"/>
      <c r="W136" s="26"/>
      <c r="X136" s="26"/>
      <c r="Y136" s="26"/>
      <c r="Z136" s="230"/>
      <c r="AA136" s="230"/>
      <c r="AB136" s="26"/>
      <c r="AC136" s="26"/>
      <c r="AD136" s="26"/>
    </row>
    <row r="137" spans="1:30" ht="16.5" thickBot="1" x14ac:dyDescent="0.3">
      <c r="A137" s="227"/>
      <c r="B137" s="40" t="s">
        <v>25</v>
      </c>
      <c r="C137" s="43">
        <f t="shared" ref="C137:J137" si="16">SUM(C132:C136)</f>
        <v>430</v>
      </c>
      <c r="D137" s="43">
        <f t="shared" si="16"/>
        <v>31.06</v>
      </c>
      <c r="E137" s="43">
        <f t="shared" si="16"/>
        <v>30.819999999999997</v>
      </c>
      <c r="F137" s="43">
        <f t="shared" si="16"/>
        <v>83.84999999999998</v>
      </c>
      <c r="G137" s="10">
        <f t="shared" si="16"/>
        <v>737.82</v>
      </c>
      <c r="H137" s="11">
        <f t="shared" si="16"/>
        <v>5.7999999999999996E-2</v>
      </c>
      <c r="I137" s="43">
        <f t="shared" si="16"/>
        <v>1.8900000000000001</v>
      </c>
      <c r="J137" s="163">
        <f t="shared" si="16"/>
        <v>59.021999999999998</v>
      </c>
      <c r="K137" s="163"/>
      <c r="L137" s="163"/>
      <c r="M137" s="163"/>
      <c r="N137" s="161">
        <f>SUM(N132:N136)</f>
        <v>45</v>
      </c>
      <c r="O137" s="162"/>
      <c r="Q137" s="229"/>
      <c r="R137" s="31"/>
      <c r="S137" s="32"/>
      <c r="T137" s="32"/>
      <c r="U137" s="32"/>
      <c r="V137" s="32"/>
      <c r="W137" s="33"/>
      <c r="X137" s="34"/>
      <c r="Y137" s="32"/>
      <c r="Z137" s="231"/>
      <c r="AA137" s="231"/>
      <c r="AB137" s="33"/>
      <c r="AC137" s="32"/>
      <c r="AD137" s="33"/>
    </row>
    <row r="138" spans="1:30" ht="15.75" customHeight="1" x14ac:dyDescent="0.25">
      <c r="A138" s="225" t="s">
        <v>40</v>
      </c>
      <c r="B138" s="77" t="s">
        <v>101</v>
      </c>
      <c r="C138" s="60">
        <v>200</v>
      </c>
      <c r="D138" s="53">
        <v>10.7</v>
      </c>
      <c r="E138" s="60">
        <v>11.27</v>
      </c>
      <c r="F138" s="60">
        <v>45.96</v>
      </c>
      <c r="G138" s="60">
        <v>311.88</v>
      </c>
      <c r="H138" s="53">
        <v>0.1</v>
      </c>
      <c r="I138" s="60">
        <v>0.25</v>
      </c>
      <c r="J138" s="184">
        <v>4.53</v>
      </c>
      <c r="K138" s="184"/>
      <c r="L138" s="184"/>
      <c r="M138" s="184"/>
      <c r="N138" s="155">
        <v>34.94</v>
      </c>
      <c r="O138" s="156"/>
    </row>
    <row r="139" spans="1:30" ht="15.75" x14ac:dyDescent="0.25">
      <c r="A139" s="226"/>
      <c r="B139" s="45" t="s">
        <v>47</v>
      </c>
      <c r="C139" s="51">
        <v>200</v>
      </c>
      <c r="D139" s="50">
        <v>0.2</v>
      </c>
      <c r="E139" s="50">
        <v>0</v>
      </c>
      <c r="F139" s="50">
        <v>14</v>
      </c>
      <c r="G139" s="50">
        <v>28</v>
      </c>
      <c r="H139" s="50">
        <v>0</v>
      </c>
      <c r="I139" s="50">
        <v>0</v>
      </c>
      <c r="J139" s="157">
        <v>0</v>
      </c>
      <c r="K139" s="157"/>
      <c r="L139" s="157"/>
      <c r="M139" s="157"/>
      <c r="N139" s="157">
        <v>2.13</v>
      </c>
      <c r="O139" s="158"/>
    </row>
    <row r="140" spans="1:30" ht="15.75" x14ac:dyDescent="0.25">
      <c r="A140" s="226"/>
      <c r="B140" s="45" t="s">
        <v>67</v>
      </c>
      <c r="C140" s="51">
        <v>10</v>
      </c>
      <c r="D140" s="50">
        <v>0</v>
      </c>
      <c r="E140" s="51">
        <v>8.1999999999999993</v>
      </c>
      <c r="F140" s="50">
        <v>0.1</v>
      </c>
      <c r="G140" s="5">
        <v>75</v>
      </c>
      <c r="H140" s="3">
        <v>0</v>
      </c>
      <c r="I140" s="3">
        <v>0</v>
      </c>
      <c r="J140" s="186">
        <v>59</v>
      </c>
      <c r="K140" s="186"/>
      <c r="L140" s="186"/>
      <c r="M140" s="186"/>
      <c r="N140" s="157">
        <v>5.2</v>
      </c>
      <c r="O140" s="158"/>
    </row>
    <row r="141" spans="1:30" ht="16.5" thickBot="1" x14ac:dyDescent="0.3">
      <c r="A141" s="226"/>
      <c r="B141" s="76" t="s">
        <v>23</v>
      </c>
      <c r="C141" s="52">
        <v>40</v>
      </c>
      <c r="D141" s="52">
        <v>3.16</v>
      </c>
      <c r="E141" s="52">
        <v>0.4</v>
      </c>
      <c r="F141" s="52">
        <v>19.239999999999998</v>
      </c>
      <c r="G141" s="52">
        <v>95.6</v>
      </c>
      <c r="H141" s="52">
        <v>0</v>
      </c>
      <c r="I141" s="52">
        <v>0</v>
      </c>
      <c r="J141" s="180">
        <v>0</v>
      </c>
      <c r="K141" s="180"/>
      <c r="L141" s="180"/>
      <c r="M141" s="180"/>
      <c r="N141" s="159">
        <v>2.73</v>
      </c>
      <c r="O141" s="160"/>
    </row>
    <row r="142" spans="1:30" ht="16.5" thickBot="1" x14ac:dyDescent="0.3">
      <c r="A142" s="227"/>
      <c r="B142" s="40" t="s">
        <v>25</v>
      </c>
      <c r="C142" s="43">
        <f t="shared" ref="C142:J142" si="17">SUM(C138:C141)</f>
        <v>450</v>
      </c>
      <c r="D142" s="43">
        <f t="shared" si="17"/>
        <v>14.059999999999999</v>
      </c>
      <c r="E142" s="43">
        <f t="shared" si="17"/>
        <v>19.869999999999997</v>
      </c>
      <c r="F142" s="43">
        <f t="shared" si="17"/>
        <v>79.3</v>
      </c>
      <c r="G142" s="10">
        <f t="shared" si="17"/>
        <v>510.48</v>
      </c>
      <c r="H142" s="11">
        <f t="shared" si="17"/>
        <v>0.1</v>
      </c>
      <c r="I142" s="43">
        <f t="shared" si="17"/>
        <v>0.25</v>
      </c>
      <c r="J142" s="163">
        <f t="shared" si="17"/>
        <v>63.53</v>
      </c>
      <c r="K142" s="163"/>
      <c r="L142" s="163"/>
      <c r="M142" s="163"/>
      <c r="N142" s="161">
        <f>SUM(N138:N141)</f>
        <v>45</v>
      </c>
      <c r="O142" s="162"/>
    </row>
    <row r="143" spans="1:30" ht="15.75" customHeight="1" x14ac:dyDescent="0.25">
      <c r="A143" s="225" t="s">
        <v>89</v>
      </c>
      <c r="B143" s="49" t="s">
        <v>113</v>
      </c>
      <c r="C143" s="60">
        <v>250</v>
      </c>
      <c r="D143" s="75">
        <v>6.6</v>
      </c>
      <c r="E143" s="75">
        <v>7.5</v>
      </c>
      <c r="F143" s="75">
        <v>19.5</v>
      </c>
      <c r="G143" s="75">
        <v>172</v>
      </c>
      <c r="H143" s="75">
        <v>0.09</v>
      </c>
      <c r="I143" s="75">
        <v>0.91</v>
      </c>
      <c r="J143" s="237">
        <v>30.6</v>
      </c>
      <c r="K143" s="237"/>
      <c r="L143" s="237"/>
      <c r="M143" s="237"/>
      <c r="N143" s="155">
        <v>15.57</v>
      </c>
      <c r="O143" s="156"/>
      <c r="P143" s="229"/>
      <c r="Q143" s="25"/>
      <c r="R143" s="26"/>
      <c r="S143" s="26"/>
      <c r="T143" s="26"/>
      <c r="U143" s="26"/>
      <c r="V143" s="26"/>
      <c r="W143" s="26"/>
      <c r="X143" s="26"/>
      <c r="Y143" s="230"/>
      <c r="Z143" s="230"/>
      <c r="AA143" s="26"/>
      <c r="AB143" s="26"/>
      <c r="AC143" s="26"/>
    </row>
    <row r="144" spans="1:30" ht="15.75" x14ac:dyDescent="0.25">
      <c r="A144" s="226"/>
      <c r="B144" s="38" t="s">
        <v>47</v>
      </c>
      <c r="C144" s="51">
        <v>200</v>
      </c>
      <c r="D144" s="50">
        <v>0.2</v>
      </c>
      <c r="E144" s="50">
        <v>0</v>
      </c>
      <c r="F144" s="50">
        <v>14</v>
      </c>
      <c r="G144" s="50">
        <v>28</v>
      </c>
      <c r="H144" s="50">
        <v>0</v>
      </c>
      <c r="I144" s="50">
        <v>0</v>
      </c>
      <c r="J144" s="157">
        <v>0</v>
      </c>
      <c r="K144" s="157"/>
      <c r="L144" s="157"/>
      <c r="M144" s="157"/>
      <c r="N144" s="157">
        <v>2.4500000000000002</v>
      </c>
      <c r="O144" s="158"/>
      <c r="P144" s="229"/>
      <c r="Q144" s="25"/>
      <c r="R144" s="26"/>
      <c r="S144" s="27"/>
      <c r="T144" s="27"/>
      <c r="U144" s="27"/>
      <c r="V144" s="27"/>
      <c r="W144" s="27"/>
      <c r="X144" s="27"/>
      <c r="Y144" s="232"/>
      <c r="Z144" s="232"/>
      <c r="AA144" s="27"/>
      <c r="AB144" s="27"/>
      <c r="AC144" s="27"/>
    </row>
    <row r="145" spans="1:29" ht="15.75" x14ac:dyDescent="0.25">
      <c r="A145" s="226"/>
      <c r="B145" s="38" t="s">
        <v>67</v>
      </c>
      <c r="C145" s="51">
        <v>10</v>
      </c>
      <c r="D145" s="50">
        <v>0</v>
      </c>
      <c r="E145" s="51">
        <v>8.1999999999999993</v>
      </c>
      <c r="F145" s="50">
        <v>0.1</v>
      </c>
      <c r="G145" s="5">
        <v>75</v>
      </c>
      <c r="H145" s="3">
        <v>0</v>
      </c>
      <c r="I145" s="3">
        <v>0</v>
      </c>
      <c r="J145" s="186">
        <v>59</v>
      </c>
      <c r="K145" s="186"/>
      <c r="L145" s="186"/>
      <c r="M145" s="186"/>
      <c r="N145" s="157">
        <v>5.2</v>
      </c>
      <c r="O145" s="158"/>
      <c r="P145" s="229"/>
      <c r="Q145" s="25"/>
      <c r="R145" s="26"/>
      <c r="S145" s="27"/>
      <c r="T145" s="26"/>
      <c r="U145" s="27"/>
      <c r="V145" s="30"/>
      <c r="W145" s="36"/>
      <c r="X145" s="36"/>
      <c r="Y145" s="233"/>
      <c r="Z145" s="233"/>
      <c r="AA145" s="27"/>
      <c r="AB145" s="36"/>
      <c r="AC145" s="27"/>
    </row>
    <row r="146" spans="1:29" ht="15.75" x14ac:dyDescent="0.25">
      <c r="A146" s="226"/>
      <c r="B146" s="38" t="s">
        <v>68</v>
      </c>
      <c r="C146" s="51">
        <v>15</v>
      </c>
      <c r="D146" s="51">
        <v>3.48</v>
      </c>
      <c r="E146" s="51">
        <v>4.43</v>
      </c>
      <c r="F146" s="3">
        <v>0</v>
      </c>
      <c r="G146" s="51">
        <v>54.6</v>
      </c>
      <c r="H146" s="51">
        <v>0.01</v>
      </c>
      <c r="I146" s="51">
        <v>0.11</v>
      </c>
      <c r="J146" s="186">
        <v>39</v>
      </c>
      <c r="K146" s="186"/>
      <c r="L146" s="186"/>
      <c r="M146" s="186"/>
      <c r="N146" s="157">
        <v>8.25</v>
      </c>
      <c r="O146" s="158"/>
      <c r="P146" s="229"/>
      <c r="Q146" s="25"/>
      <c r="R146" s="26"/>
      <c r="S146" s="26"/>
      <c r="T146" s="26"/>
      <c r="U146" s="36"/>
      <c r="V146" s="26"/>
      <c r="W146" s="26"/>
      <c r="X146" s="26"/>
      <c r="Y146" s="233"/>
      <c r="Z146" s="233"/>
      <c r="AA146" s="36"/>
      <c r="AB146" s="26"/>
      <c r="AC146" s="26"/>
    </row>
    <row r="147" spans="1:29" ht="15.75" x14ac:dyDescent="0.25">
      <c r="A147" s="226"/>
      <c r="B147" s="44" t="s">
        <v>23</v>
      </c>
      <c r="C147" s="131">
        <v>40</v>
      </c>
      <c r="D147" s="131">
        <v>3.16</v>
      </c>
      <c r="E147" s="131">
        <v>0.4</v>
      </c>
      <c r="F147" s="131">
        <v>19.239999999999998</v>
      </c>
      <c r="G147" s="131">
        <v>95.6</v>
      </c>
      <c r="H147" s="131">
        <v>0</v>
      </c>
      <c r="I147" s="131">
        <v>0</v>
      </c>
      <c r="J147" s="180">
        <v>0</v>
      </c>
      <c r="K147" s="180"/>
      <c r="L147" s="180"/>
      <c r="M147" s="180"/>
      <c r="N147" s="159">
        <v>2.73</v>
      </c>
      <c r="O147" s="160"/>
      <c r="P147" s="229"/>
      <c r="Q147" s="25"/>
      <c r="R147" s="132"/>
      <c r="S147" s="132"/>
      <c r="T147" s="132"/>
      <c r="U147" s="134"/>
      <c r="V147" s="132"/>
      <c r="W147" s="132"/>
      <c r="X147" s="132"/>
      <c r="Y147" s="134"/>
      <c r="Z147" s="134"/>
      <c r="AA147" s="134"/>
      <c r="AB147" s="132"/>
      <c r="AC147" s="132"/>
    </row>
    <row r="148" spans="1:29" ht="16.5" thickBot="1" x14ac:dyDescent="0.3">
      <c r="A148" s="226"/>
      <c r="B148" s="44" t="s">
        <v>117</v>
      </c>
      <c r="C148" s="52">
        <v>100</v>
      </c>
      <c r="D148" s="52">
        <v>0.9</v>
      </c>
      <c r="E148" s="52">
        <v>0.2</v>
      </c>
      <c r="F148" s="52">
        <v>8.1</v>
      </c>
      <c r="G148" s="52">
        <v>43</v>
      </c>
      <c r="H148" s="52">
        <v>0.04</v>
      </c>
      <c r="I148" s="52">
        <v>60</v>
      </c>
      <c r="J148" s="180">
        <v>0</v>
      </c>
      <c r="K148" s="180"/>
      <c r="L148" s="180"/>
      <c r="M148" s="180"/>
      <c r="N148" s="159">
        <v>10.8</v>
      </c>
      <c r="O148" s="160"/>
      <c r="P148" s="229"/>
      <c r="Q148" s="25"/>
      <c r="R148" s="26"/>
      <c r="S148" s="26"/>
      <c r="T148" s="26"/>
      <c r="U148" s="26"/>
      <c r="V148" s="26"/>
      <c r="W148" s="26"/>
      <c r="X148" s="26"/>
      <c r="Y148" s="230"/>
      <c r="Z148" s="230"/>
      <c r="AA148" s="26"/>
      <c r="AB148" s="26"/>
      <c r="AC148" s="26"/>
    </row>
    <row r="149" spans="1:29" ht="16.5" thickBot="1" x14ac:dyDescent="0.3">
      <c r="A149" s="227"/>
      <c r="B149" s="40" t="s">
        <v>25</v>
      </c>
      <c r="C149" s="43">
        <f t="shared" ref="C149:J149" si="18">SUM(C143:C148)</f>
        <v>615</v>
      </c>
      <c r="D149" s="43">
        <f t="shared" si="18"/>
        <v>14.34</v>
      </c>
      <c r="E149" s="43">
        <f t="shared" si="18"/>
        <v>20.729999999999997</v>
      </c>
      <c r="F149" s="43">
        <f t="shared" si="18"/>
        <v>60.940000000000005</v>
      </c>
      <c r="G149" s="10">
        <f t="shared" si="18"/>
        <v>468.20000000000005</v>
      </c>
      <c r="H149" s="11">
        <f t="shared" si="18"/>
        <v>0.13999999999999999</v>
      </c>
      <c r="I149" s="43">
        <f t="shared" si="18"/>
        <v>61.02</v>
      </c>
      <c r="J149" s="163">
        <f t="shared" si="18"/>
        <v>128.6</v>
      </c>
      <c r="K149" s="163"/>
      <c r="L149" s="163"/>
      <c r="M149" s="163"/>
      <c r="N149" s="161">
        <f>SUM(N143:N148)</f>
        <v>45</v>
      </c>
      <c r="O149" s="162"/>
      <c r="P149" s="229"/>
      <c r="Q149" s="31"/>
      <c r="R149" s="32"/>
      <c r="S149" s="32"/>
      <c r="T149" s="32"/>
      <c r="U149" s="32"/>
      <c r="V149" s="33"/>
      <c r="W149" s="34"/>
      <c r="X149" s="32"/>
      <c r="Y149" s="231"/>
      <c r="Z149" s="231"/>
      <c r="AA149" s="33"/>
      <c r="AB149" s="32"/>
      <c r="AC149" s="33"/>
    </row>
    <row r="150" spans="1:29" ht="15.75" customHeight="1" x14ac:dyDescent="0.25">
      <c r="A150" s="225" t="s">
        <v>90</v>
      </c>
      <c r="B150" s="49" t="s">
        <v>114</v>
      </c>
      <c r="C150" s="60">
        <v>100</v>
      </c>
      <c r="D150" s="60">
        <v>19.43</v>
      </c>
      <c r="E150" s="60">
        <v>1.19</v>
      </c>
      <c r="F150" s="60">
        <v>0.31</v>
      </c>
      <c r="G150" s="60">
        <v>90</v>
      </c>
      <c r="H150" s="74">
        <v>0.05</v>
      </c>
      <c r="I150" s="74">
        <v>1.41</v>
      </c>
      <c r="J150" s="237">
        <v>7.5</v>
      </c>
      <c r="K150" s="237"/>
      <c r="L150" s="237"/>
      <c r="M150" s="237"/>
      <c r="N150" s="155">
        <v>24.71</v>
      </c>
      <c r="O150" s="156"/>
      <c r="P150" s="229"/>
      <c r="Q150" s="25"/>
      <c r="R150" s="26"/>
      <c r="S150" s="26"/>
      <c r="T150" s="26"/>
      <c r="U150" s="26"/>
      <c r="V150" s="26"/>
      <c r="W150" s="26"/>
      <c r="X150" s="26"/>
      <c r="Y150" s="230"/>
      <c r="Z150" s="230"/>
      <c r="AA150" s="26"/>
      <c r="AB150" s="26"/>
      <c r="AC150" s="26"/>
    </row>
    <row r="151" spans="1:29" ht="15.75" x14ac:dyDescent="0.25">
      <c r="A151" s="226"/>
      <c r="B151" s="38" t="s">
        <v>71</v>
      </c>
      <c r="C151" s="51">
        <v>180</v>
      </c>
      <c r="D151" s="51">
        <v>3.67</v>
      </c>
      <c r="E151" s="51">
        <v>5.76</v>
      </c>
      <c r="F151" s="51">
        <v>24.53</v>
      </c>
      <c r="G151" s="51">
        <v>164.7</v>
      </c>
      <c r="H151" s="39">
        <v>0.16</v>
      </c>
      <c r="I151" s="126">
        <v>0</v>
      </c>
      <c r="J151" s="246">
        <v>0</v>
      </c>
      <c r="K151" s="246"/>
      <c r="L151" s="246"/>
      <c r="M151" s="246"/>
      <c r="N151" s="157">
        <v>13.17</v>
      </c>
      <c r="O151" s="158"/>
      <c r="P151" s="229"/>
      <c r="Q151" s="25"/>
      <c r="R151" s="26"/>
      <c r="S151" s="26"/>
      <c r="T151" s="26"/>
      <c r="U151" s="26"/>
      <c r="V151" s="26"/>
      <c r="W151" s="26"/>
      <c r="X151" s="27"/>
      <c r="Y151" s="230"/>
      <c r="Z151" s="230"/>
      <c r="AA151" s="36"/>
      <c r="AB151" s="36"/>
      <c r="AC151" s="26"/>
    </row>
    <row r="152" spans="1:29" ht="15.75" x14ac:dyDescent="0.25">
      <c r="A152" s="226"/>
      <c r="B152" s="38" t="s">
        <v>77</v>
      </c>
      <c r="C152" s="51">
        <v>200</v>
      </c>
      <c r="D152" s="50">
        <v>0.1</v>
      </c>
      <c r="E152" s="3">
        <v>0</v>
      </c>
      <c r="F152" s="50">
        <v>9.1999999999999993</v>
      </c>
      <c r="G152" s="3">
        <v>36</v>
      </c>
      <c r="H152" s="70">
        <v>0</v>
      </c>
      <c r="I152" s="3">
        <v>0</v>
      </c>
      <c r="J152" s="186">
        <v>0</v>
      </c>
      <c r="K152" s="186"/>
      <c r="L152" s="186"/>
      <c r="M152" s="186"/>
      <c r="N152" s="157">
        <v>3.35</v>
      </c>
      <c r="O152" s="158"/>
      <c r="P152" s="229"/>
      <c r="Q152" s="25"/>
      <c r="R152" s="26"/>
      <c r="S152" s="27"/>
      <c r="T152" s="26"/>
      <c r="U152" s="27"/>
      <c r="V152" s="30"/>
      <c r="W152" s="36"/>
      <c r="X152" s="36"/>
      <c r="Y152" s="233"/>
      <c r="Z152" s="233"/>
      <c r="AA152" s="27"/>
      <c r="AB152" s="36"/>
      <c r="AC152" s="27"/>
    </row>
    <row r="153" spans="1:29" ht="15.75" x14ac:dyDescent="0.25">
      <c r="A153" s="226"/>
      <c r="B153" s="38" t="s">
        <v>67</v>
      </c>
      <c r="C153" s="51">
        <v>10</v>
      </c>
      <c r="D153" s="50">
        <v>0</v>
      </c>
      <c r="E153" s="51">
        <v>8.1999999999999993</v>
      </c>
      <c r="F153" s="50">
        <v>0.1</v>
      </c>
      <c r="G153" s="5">
        <v>75</v>
      </c>
      <c r="H153" s="3">
        <v>0</v>
      </c>
      <c r="I153" s="3">
        <v>0</v>
      </c>
      <c r="J153" s="186">
        <v>59</v>
      </c>
      <c r="K153" s="186"/>
      <c r="L153" s="186"/>
      <c r="M153" s="186"/>
      <c r="N153" s="157">
        <v>1.04</v>
      </c>
      <c r="O153" s="158"/>
      <c r="P153" s="229"/>
      <c r="Q153" s="25"/>
      <c r="R153" s="26"/>
      <c r="S153" s="26"/>
      <c r="T153" s="26"/>
      <c r="U153" s="36"/>
      <c r="V153" s="26"/>
      <c r="W153" s="26"/>
      <c r="X153" s="26"/>
      <c r="Y153" s="233"/>
      <c r="Z153" s="233"/>
      <c r="AA153" s="36"/>
      <c r="AB153" s="26"/>
      <c r="AC153" s="26"/>
    </row>
    <row r="154" spans="1:29" ht="16.5" thickBot="1" x14ac:dyDescent="0.3">
      <c r="A154" s="226"/>
      <c r="B154" s="44" t="s">
        <v>23</v>
      </c>
      <c r="C154" s="52">
        <v>40</v>
      </c>
      <c r="D154" s="52">
        <v>3.16</v>
      </c>
      <c r="E154" s="52">
        <v>0.4</v>
      </c>
      <c r="F154" s="52">
        <v>19.239999999999998</v>
      </c>
      <c r="G154" s="52">
        <v>95.6</v>
      </c>
      <c r="H154" s="52">
        <v>0</v>
      </c>
      <c r="I154" s="52">
        <v>0</v>
      </c>
      <c r="J154" s="180">
        <v>0</v>
      </c>
      <c r="K154" s="180"/>
      <c r="L154" s="180"/>
      <c r="M154" s="180"/>
      <c r="N154" s="159">
        <v>2.73</v>
      </c>
      <c r="O154" s="160"/>
      <c r="P154" s="229"/>
      <c r="Q154" s="25"/>
      <c r="R154" s="26"/>
      <c r="S154" s="26"/>
      <c r="T154" s="26"/>
      <c r="U154" s="26"/>
      <c r="V154" s="26"/>
      <c r="W154" s="26"/>
      <c r="X154" s="26"/>
      <c r="Y154" s="230"/>
      <c r="Z154" s="230"/>
      <c r="AA154" s="26"/>
      <c r="AB154" s="26"/>
      <c r="AC154" s="26"/>
    </row>
    <row r="155" spans="1:29" ht="16.5" thickBot="1" x14ac:dyDescent="0.3">
      <c r="A155" s="227"/>
      <c r="B155" s="40" t="s">
        <v>25</v>
      </c>
      <c r="C155" s="43">
        <f t="shared" ref="C155:J155" si="19">SUM(C150:C154)</f>
        <v>530</v>
      </c>
      <c r="D155" s="43">
        <f t="shared" si="19"/>
        <v>26.360000000000003</v>
      </c>
      <c r="E155" s="43">
        <f t="shared" si="19"/>
        <v>15.549999999999999</v>
      </c>
      <c r="F155" s="43">
        <f t="shared" si="19"/>
        <v>53.379999999999995</v>
      </c>
      <c r="G155" s="10">
        <f t="shared" si="19"/>
        <v>461.29999999999995</v>
      </c>
      <c r="H155" s="11">
        <f t="shared" si="19"/>
        <v>0.21000000000000002</v>
      </c>
      <c r="I155" s="43">
        <f t="shared" si="19"/>
        <v>1.41</v>
      </c>
      <c r="J155" s="163">
        <f t="shared" si="19"/>
        <v>66.5</v>
      </c>
      <c r="K155" s="163"/>
      <c r="L155" s="163"/>
      <c r="M155" s="163"/>
      <c r="N155" s="161">
        <f>SUM(N150:N154)</f>
        <v>45</v>
      </c>
      <c r="O155" s="162"/>
      <c r="P155" s="229"/>
      <c r="Q155" s="31"/>
      <c r="R155" s="32"/>
      <c r="S155" s="32"/>
      <c r="T155" s="32"/>
      <c r="U155" s="32"/>
      <c r="V155" s="33"/>
      <c r="W155" s="34"/>
      <c r="X155" s="32"/>
      <c r="Y155" s="231"/>
      <c r="Z155" s="231"/>
      <c r="AA155" s="33"/>
      <c r="AB155" s="32"/>
      <c r="AC155" s="33"/>
    </row>
    <row r="156" spans="1:29" ht="15.75" customHeight="1" x14ac:dyDescent="0.25">
      <c r="A156" s="225" t="s">
        <v>91</v>
      </c>
      <c r="B156" s="152" t="s">
        <v>123</v>
      </c>
      <c r="C156" s="60">
        <v>200</v>
      </c>
      <c r="D156" s="128">
        <v>5.0999999999999996</v>
      </c>
      <c r="E156" s="75">
        <v>9.4</v>
      </c>
      <c r="F156" s="75">
        <v>38.700000000000003</v>
      </c>
      <c r="G156" s="75">
        <v>260</v>
      </c>
      <c r="H156" s="75">
        <v>0.05</v>
      </c>
      <c r="I156" s="75">
        <v>1.46</v>
      </c>
      <c r="J156" s="237">
        <v>0</v>
      </c>
      <c r="K156" s="237"/>
      <c r="L156" s="237"/>
      <c r="M156" s="237"/>
      <c r="N156" s="155">
        <v>18.559999999999999</v>
      </c>
      <c r="O156" s="156"/>
      <c r="P156" s="229"/>
      <c r="Q156" s="25"/>
      <c r="R156" s="26"/>
      <c r="S156" s="26"/>
      <c r="T156" s="26"/>
      <c r="U156" s="26"/>
      <c r="V156" s="26"/>
      <c r="W156" s="26"/>
      <c r="X156" s="26"/>
      <c r="Y156" s="230"/>
      <c r="Z156" s="230"/>
      <c r="AA156" s="26"/>
      <c r="AB156" s="26"/>
      <c r="AC156" s="26"/>
    </row>
    <row r="157" spans="1:29" ht="15.75" x14ac:dyDescent="0.25">
      <c r="A157" s="226"/>
      <c r="B157" s="38" t="s">
        <v>84</v>
      </c>
      <c r="C157" s="67">
        <v>200</v>
      </c>
      <c r="D157" s="62">
        <v>1.4</v>
      </c>
      <c r="E157" s="62">
        <v>2</v>
      </c>
      <c r="F157" s="67">
        <v>22.4</v>
      </c>
      <c r="G157" s="70">
        <v>116</v>
      </c>
      <c r="H157" s="67">
        <v>0.02</v>
      </c>
      <c r="I157" s="62">
        <v>0</v>
      </c>
      <c r="J157" s="185">
        <v>0.08</v>
      </c>
      <c r="K157" s="185"/>
      <c r="L157" s="185"/>
      <c r="M157" s="185"/>
      <c r="N157" s="157">
        <v>12.91</v>
      </c>
      <c r="O157" s="158"/>
      <c r="P157" s="229"/>
      <c r="Q157" s="25"/>
      <c r="R157" s="26"/>
      <c r="S157" s="27"/>
      <c r="T157" s="26"/>
      <c r="U157" s="27"/>
      <c r="V157" s="30"/>
      <c r="W157" s="36"/>
      <c r="X157" s="36"/>
      <c r="Y157" s="233"/>
      <c r="Z157" s="233"/>
      <c r="AA157" s="27"/>
      <c r="AB157" s="36"/>
      <c r="AC157" s="27"/>
    </row>
    <row r="158" spans="1:29" ht="15.75" x14ac:dyDescent="0.25">
      <c r="A158" s="226"/>
      <c r="B158" s="38" t="s">
        <v>67</v>
      </c>
      <c r="C158" s="67">
        <v>10</v>
      </c>
      <c r="D158" s="62">
        <v>0</v>
      </c>
      <c r="E158" s="67">
        <v>8.1999999999999993</v>
      </c>
      <c r="F158" s="62">
        <v>0.1</v>
      </c>
      <c r="G158" s="5">
        <v>75</v>
      </c>
      <c r="H158" s="70">
        <v>0</v>
      </c>
      <c r="I158" s="70">
        <v>0</v>
      </c>
      <c r="J158" s="186">
        <v>59</v>
      </c>
      <c r="K158" s="186"/>
      <c r="L158" s="186"/>
      <c r="M158" s="186"/>
      <c r="N158" s="157">
        <v>5.2</v>
      </c>
      <c r="O158" s="158"/>
      <c r="P158" s="229"/>
      <c r="Q158" s="25"/>
      <c r="R158" s="26"/>
      <c r="S158" s="26"/>
      <c r="T158" s="26"/>
      <c r="U158" s="36"/>
      <c r="V158" s="26"/>
      <c r="W158" s="26"/>
      <c r="X158" s="26"/>
      <c r="Y158" s="233"/>
      <c r="Z158" s="233"/>
      <c r="AA158" s="36"/>
      <c r="AB158" s="26"/>
      <c r="AC158" s="26"/>
    </row>
    <row r="159" spans="1:29" ht="15.75" x14ac:dyDescent="0.25">
      <c r="A159" s="226"/>
      <c r="B159" s="44" t="s">
        <v>23</v>
      </c>
      <c r="C159" s="139">
        <v>40</v>
      </c>
      <c r="D159" s="139">
        <v>3.16</v>
      </c>
      <c r="E159" s="139">
        <v>0.4</v>
      </c>
      <c r="F159" s="139">
        <v>19.239999999999998</v>
      </c>
      <c r="G159" s="139">
        <v>95.6</v>
      </c>
      <c r="H159" s="139">
        <v>0</v>
      </c>
      <c r="I159" s="139">
        <v>0</v>
      </c>
      <c r="J159" s="180">
        <v>0</v>
      </c>
      <c r="K159" s="180"/>
      <c r="L159" s="180"/>
      <c r="M159" s="180"/>
      <c r="N159" s="166">
        <v>2.73</v>
      </c>
      <c r="O159" s="167"/>
      <c r="P159" s="229"/>
      <c r="Q159" s="25"/>
      <c r="R159" s="140"/>
      <c r="S159" s="140"/>
      <c r="T159" s="140"/>
      <c r="U159" s="141"/>
      <c r="V159" s="140"/>
      <c r="W159" s="140"/>
      <c r="X159" s="140"/>
      <c r="Y159" s="141"/>
      <c r="Z159" s="141"/>
      <c r="AA159" s="141"/>
      <c r="AB159" s="140"/>
      <c r="AC159" s="140"/>
    </row>
    <row r="160" spans="1:29" ht="16.5" thickBot="1" x14ac:dyDescent="0.3">
      <c r="A160" s="226"/>
      <c r="B160" s="44" t="s">
        <v>120</v>
      </c>
      <c r="C160" s="52">
        <v>115</v>
      </c>
      <c r="D160" s="52"/>
      <c r="E160" s="52"/>
      <c r="F160" s="52"/>
      <c r="G160" s="52"/>
      <c r="H160" s="52"/>
      <c r="I160" s="52"/>
      <c r="J160" s="180"/>
      <c r="K160" s="180"/>
      <c r="L160" s="180"/>
      <c r="M160" s="180"/>
      <c r="N160" s="159">
        <v>5.6</v>
      </c>
      <c r="O160" s="160"/>
      <c r="P160" s="229"/>
      <c r="Q160" s="25"/>
      <c r="R160" s="26"/>
      <c r="S160" s="26"/>
      <c r="T160" s="26"/>
      <c r="U160" s="26"/>
      <c r="V160" s="26"/>
      <c r="W160" s="26"/>
      <c r="X160" s="26"/>
      <c r="Y160" s="230"/>
      <c r="Z160" s="230"/>
      <c r="AA160" s="26"/>
      <c r="AB160" s="26"/>
      <c r="AC160" s="26"/>
    </row>
    <row r="161" spans="1:30" ht="16.5" thickBot="1" x14ac:dyDescent="0.3">
      <c r="A161" s="227"/>
      <c r="B161" s="9" t="s">
        <v>25</v>
      </c>
      <c r="C161" s="43">
        <f t="shared" ref="C161:J161" si="20">SUM(C156:C160)</f>
        <v>565</v>
      </c>
      <c r="D161" s="43">
        <f t="shared" si="20"/>
        <v>9.66</v>
      </c>
      <c r="E161" s="43">
        <f t="shared" si="20"/>
        <v>20</v>
      </c>
      <c r="F161" s="43">
        <f t="shared" si="20"/>
        <v>80.44</v>
      </c>
      <c r="G161" s="10">
        <f t="shared" si="20"/>
        <v>546.6</v>
      </c>
      <c r="H161" s="11">
        <f t="shared" si="20"/>
        <v>7.0000000000000007E-2</v>
      </c>
      <c r="I161" s="43">
        <f t="shared" si="20"/>
        <v>1.46</v>
      </c>
      <c r="J161" s="163">
        <f t="shared" si="20"/>
        <v>59.08</v>
      </c>
      <c r="K161" s="163"/>
      <c r="L161" s="163"/>
      <c r="M161" s="163"/>
      <c r="N161" s="161">
        <f>SUM(N156:N160)</f>
        <v>45</v>
      </c>
      <c r="O161" s="162"/>
      <c r="P161" s="229"/>
      <c r="Q161" s="31"/>
      <c r="R161" s="32"/>
      <c r="S161" s="32"/>
      <c r="T161" s="32"/>
      <c r="U161" s="32"/>
      <c r="V161" s="33"/>
      <c r="W161" s="34"/>
      <c r="X161" s="32"/>
      <c r="Y161" s="231"/>
      <c r="Z161" s="231"/>
      <c r="AA161" s="33"/>
      <c r="AB161" s="32"/>
      <c r="AC161" s="33"/>
    </row>
    <row r="162" spans="1:30" ht="21" customHeight="1" x14ac:dyDescent="0.25">
      <c r="A162" s="225" t="s">
        <v>92</v>
      </c>
      <c r="B162" s="127" t="s">
        <v>116</v>
      </c>
      <c r="C162" s="60">
        <v>100</v>
      </c>
      <c r="D162" s="148">
        <v>12.13</v>
      </c>
      <c r="E162" s="148">
        <v>17.399999999999999</v>
      </c>
      <c r="F162" s="148">
        <v>9.86</v>
      </c>
      <c r="G162" s="148">
        <v>245</v>
      </c>
      <c r="H162" s="148">
        <v>0.05</v>
      </c>
      <c r="I162" s="57">
        <v>0.33</v>
      </c>
      <c r="J162" s="187">
        <v>80</v>
      </c>
      <c r="K162" s="187"/>
      <c r="L162" s="187"/>
      <c r="M162" s="187"/>
      <c r="N162" s="157">
        <v>33.409999999999997</v>
      </c>
      <c r="O162" s="158"/>
      <c r="P162" s="229"/>
      <c r="Q162" s="25"/>
      <c r="R162" s="26"/>
      <c r="S162" s="26"/>
      <c r="T162" s="26"/>
      <c r="U162" s="26"/>
      <c r="V162" s="26"/>
      <c r="W162" s="26"/>
      <c r="X162" s="26"/>
      <c r="Y162" s="230"/>
      <c r="Z162" s="230"/>
      <c r="AA162" s="26"/>
      <c r="AB162" s="26"/>
      <c r="AC162" s="26"/>
      <c r="AD162" s="29"/>
    </row>
    <row r="163" spans="1:30" ht="15.75" x14ac:dyDescent="0.25">
      <c r="A163" s="226"/>
      <c r="B163" s="38" t="s">
        <v>76</v>
      </c>
      <c r="C163" s="51">
        <v>180</v>
      </c>
      <c r="D163" s="149">
        <v>6.62</v>
      </c>
      <c r="E163" s="149">
        <v>5.42</v>
      </c>
      <c r="F163" s="149">
        <v>31.73</v>
      </c>
      <c r="G163" s="149">
        <v>202.14</v>
      </c>
      <c r="H163" s="149">
        <v>7.0000000000000007E-2</v>
      </c>
      <c r="I163" s="145">
        <v>0</v>
      </c>
      <c r="J163" s="185">
        <v>25.2</v>
      </c>
      <c r="K163" s="185"/>
      <c r="L163" s="185"/>
      <c r="M163" s="185"/>
      <c r="N163" s="157">
        <v>4.2300000000000004</v>
      </c>
      <c r="O163" s="158"/>
      <c r="P163" s="229"/>
      <c r="Q163" s="25"/>
      <c r="R163" s="26"/>
      <c r="S163" s="26"/>
      <c r="T163" s="36"/>
      <c r="U163" s="26"/>
      <c r="V163" s="26"/>
      <c r="W163" s="27"/>
      <c r="X163" s="27"/>
      <c r="Y163" s="232"/>
      <c r="Z163" s="232"/>
      <c r="AA163" s="26"/>
      <c r="AB163" s="27"/>
      <c r="AC163" s="26"/>
      <c r="AD163" s="29"/>
    </row>
    <row r="164" spans="1:30" ht="15.75" x14ac:dyDescent="0.25">
      <c r="A164" s="226"/>
      <c r="B164" s="38" t="s">
        <v>77</v>
      </c>
      <c r="C164" s="67">
        <v>200</v>
      </c>
      <c r="D164" s="150">
        <v>0.1</v>
      </c>
      <c r="E164" s="146">
        <v>0</v>
      </c>
      <c r="F164" s="150">
        <v>9.1999999999999993</v>
      </c>
      <c r="G164" s="146">
        <v>36</v>
      </c>
      <c r="H164" s="146">
        <v>0</v>
      </c>
      <c r="I164" s="146">
        <v>0</v>
      </c>
      <c r="J164" s="186">
        <v>0</v>
      </c>
      <c r="K164" s="186"/>
      <c r="L164" s="186"/>
      <c r="M164" s="186"/>
      <c r="N164" s="157">
        <v>3.59</v>
      </c>
      <c r="O164" s="158"/>
      <c r="P164" s="229"/>
      <c r="Q164" s="25"/>
      <c r="R164" s="26"/>
      <c r="S164" s="27"/>
      <c r="T164" s="26"/>
      <c r="U164" s="27"/>
      <c r="V164" s="30"/>
      <c r="W164" s="36"/>
      <c r="X164" s="36"/>
      <c r="Y164" s="233"/>
      <c r="Z164" s="233"/>
      <c r="AA164" s="27"/>
      <c r="AB164" s="36"/>
      <c r="AC164" s="27"/>
      <c r="AD164" s="29"/>
    </row>
    <row r="165" spans="1:30" ht="15.75" x14ac:dyDescent="0.25">
      <c r="A165" s="226"/>
      <c r="B165" s="38" t="s">
        <v>67</v>
      </c>
      <c r="C165" s="67">
        <v>10</v>
      </c>
      <c r="D165" s="67">
        <v>3.48</v>
      </c>
      <c r="E165" s="67">
        <v>4.43</v>
      </c>
      <c r="F165" s="70">
        <v>0</v>
      </c>
      <c r="G165" s="67">
        <v>54.6</v>
      </c>
      <c r="H165" s="67">
        <v>0.01</v>
      </c>
      <c r="I165" s="67">
        <v>0.11</v>
      </c>
      <c r="J165" s="186">
        <v>39</v>
      </c>
      <c r="K165" s="186"/>
      <c r="L165" s="186"/>
      <c r="M165" s="186"/>
      <c r="N165" s="157">
        <v>1.04</v>
      </c>
      <c r="O165" s="158"/>
      <c r="P165" s="229"/>
      <c r="Q165" s="25"/>
      <c r="R165" s="26"/>
      <c r="S165" s="26"/>
      <c r="T165" s="26"/>
      <c r="U165" s="36"/>
      <c r="V165" s="26"/>
      <c r="W165" s="26"/>
      <c r="X165" s="26"/>
      <c r="Y165" s="233"/>
      <c r="Z165" s="233"/>
      <c r="AA165" s="36"/>
      <c r="AB165" s="26"/>
      <c r="AC165" s="26"/>
      <c r="AD165" s="29"/>
    </row>
    <row r="166" spans="1:30" ht="16.5" thickBot="1" x14ac:dyDescent="0.3">
      <c r="A166" s="226"/>
      <c r="B166" s="44" t="s">
        <v>23</v>
      </c>
      <c r="C166" s="52">
        <v>40</v>
      </c>
      <c r="D166" s="52">
        <v>3.16</v>
      </c>
      <c r="E166" s="52">
        <v>0.4</v>
      </c>
      <c r="F166" s="52">
        <v>19.239999999999998</v>
      </c>
      <c r="G166" s="52">
        <v>95.6</v>
      </c>
      <c r="H166" s="52">
        <v>0</v>
      </c>
      <c r="I166" s="52">
        <v>0</v>
      </c>
      <c r="J166" s="180">
        <v>0</v>
      </c>
      <c r="K166" s="180"/>
      <c r="L166" s="180"/>
      <c r="M166" s="180"/>
      <c r="N166" s="159">
        <v>2.73</v>
      </c>
      <c r="O166" s="160"/>
      <c r="P166" s="229"/>
      <c r="Q166" s="25"/>
      <c r="R166" s="26"/>
      <c r="S166" s="26"/>
      <c r="T166" s="26"/>
      <c r="U166" s="26"/>
      <c r="V166" s="26"/>
      <c r="W166" s="26"/>
      <c r="X166" s="26"/>
      <c r="Y166" s="230"/>
      <c r="Z166" s="230"/>
      <c r="AA166" s="26"/>
      <c r="AB166" s="26"/>
      <c r="AC166" s="26"/>
      <c r="AD166" s="29"/>
    </row>
    <row r="167" spans="1:30" ht="16.5" thickBot="1" x14ac:dyDescent="0.3">
      <c r="A167" s="227"/>
      <c r="B167" s="40" t="s">
        <v>25</v>
      </c>
      <c r="C167" s="43">
        <f t="shared" ref="C167:J167" si="21">SUM(C162:C166)</f>
        <v>530</v>
      </c>
      <c r="D167" s="43">
        <f t="shared" si="21"/>
        <v>25.490000000000002</v>
      </c>
      <c r="E167" s="43">
        <f t="shared" si="21"/>
        <v>27.65</v>
      </c>
      <c r="F167" s="43">
        <f t="shared" si="21"/>
        <v>70.03</v>
      </c>
      <c r="G167" s="10">
        <f t="shared" si="21"/>
        <v>633.34</v>
      </c>
      <c r="H167" s="11">
        <f t="shared" si="21"/>
        <v>0.13</v>
      </c>
      <c r="I167" s="43">
        <f t="shared" si="21"/>
        <v>0.44</v>
      </c>
      <c r="J167" s="163">
        <f t="shared" si="21"/>
        <v>144.19999999999999</v>
      </c>
      <c r="K167" s="163"/>
      <c r="L167" s="163"/>
      <c r="M167" s="163"/>
      <c r="N167" s="161">
        <f>SUM(N162:N166)</f>
        <v>45</v>
      </c>
      <c r="O167" s="162"/>
      <c r="P167" s="229"/>
      <c r="Q167" s="31"/>
      <c r="R167" s="32"/>
      <c r="S167" s="32"/>
      <c r="T167" s="32"/>
      <c r="U167" s="32"/>
      <c r="V167" s="33"/>
      <c r="W167" s="34"/>
      <c r="X167" s="32"/>
      <c r="Y167" s="231"/>
      <c r="Z167" s="231"/>
      <c r="AA167" s="33"/>
      <c r="AB167" s="32"/>
      <c r="AC167" s="33"/>
      <c r="AD167" s="29"/>
    </row>
    <row r="168" spans="1:30" ht="15.75" customHeight="1" x14ac:dyDescent="0.25">
      <c r="A168" s="225" t="s">
        <v>51</v>
      </c>
      <c r="B168" s="49" t="s">
        <v>115</v>
      </c>
      <c r="C168" s="60">
        <v>200</v>
      </c>
      <c r="D168" s="60">
        <v>7.79</v>
      </c>
      <c r="E168" s="60">
        <v>9.9</v>
      </c>
      <c r="F168" s="60">
        <v>35.909999999999997</v>
      </c>
      <c r="G168" s="60">
        <v>266.89</v>
      </c>
      <c r="H168" s="60">
        <v>0</v>
      </c>
      <c r="I168" s="60">
        <v>1.46</v>
      </c>
      <c r="J168" s="184">
        <v>0</v>
      </c>
      <c r="K168" s="184"/>
      <c r="L168" s="184"/>
      <c r="M168" s="184"/>
      <c r="N168" s="155">
        <v>7.11</v>
      </c>
      <c r="O168" s="156"/>
      <c r="P168" s="229"/>
      <c r="Q168" s="25"/>
      <c r="R168" s="26"/>
      <c r="S168" s="26"/>
      <c r="T168" s="26"/>
      <c r="U168" s="26"/>
      <c r="V168" s="26"/>
      <c r="W168" s="26"/>
      <c r="X168" s="26"/>
      <c r="Y168" s="230"/>
      <c r="Z168" s="230"/>
      <c r="AA168" s="26"/>
      <c r="AB168" s="26"/>
      <c r="AC168" s="26"/>
      <c r="AD168" s="29"/>
    </row>
    <row r="169" spans="1:30" ht="15.75" x14ac:dyDescent="0.25">
      <c r="A169" s="226"/>
      <c r="B169" s="38" t="s">
        <v>77</v>
      </c>
      <c r="C169" s="51">
        <v>200</v>
      </c>
      <c r="D169" s="51">
        <v>0.1</v>
      </c>
      <c r="E169" s="3">
        <v>0</v>
      </c>
      <c r="F169" s="51">
        <v>9.1999999999999993</v>
      </c>
      <c r="G169" s="51">
        <v>36</v>
      </c>
      <c r="H169" s="50">
        <v>0</v>
      </c>
      <c r="I169" s="50">
        <v>0</v>
      </c>
      <c r="J169" s="157">
        <v>0</v>
      </c>
      <c r="K169" s="157"/>
      <c r="L169" s="157"/>
      <c r="M169" s="157"/>
      <c r="N169" s="157">
        <v>3.03</v>
      </c>
      <c r="O169" s="158"/>
      <c r="P169" s="229"/>
      <c r="Q169" s="25"/>
      <c r="R169" s="26"/>
      <c r="S169" s="26"/>
      <c r="T169" s="26"/>
      <c r="U169" s="26"/>
      <c r="V169" s="26"/>
      <c r="W169" s="26"/>
      <c r="X169" s="27"/>
      <c r="Y169" s="230"/>
      <c r="Z169" s="230"/>
      <c r="AA169" s="26"/>
      <c r="AB169" s="26"/>
      <c r="AC169" s="26"/>
      <c r="AD169" s="29"/>
    </row>
    <row r="170" spans="1:30" ht="15.75" x14ac:dyDescent="0.25">
      <c r="A170" s="226"/>
      <c r="B170" s="38" t="s">
        <v>67</v>
      </c>
      <c r="C170" s="51">
        <v>10</v>
      </c>
      <c r="D170" s="50">
        <v>0</v>
      </c>
      <c r="E170" s="51">
        <v>8.1999999999999993</v>
      </c>
      <c r="F170" s="50">
        <v>0.1</v>
      </c>
      <c r="G170" s="5">
        <v>75</v>
      </c>
      <c r="H170" s="3">
        <v>0</v>
      </c>
      <c r="I170" s="3">
        <v>0</v>
      </c>
      <c r="J170" s="186">
        <v>59</v>
      </c>
      <c r="K170" s="186"/>
      <c r="L170" s="186"/>
      <c r="M170" s="186"/>
      <c r="N170" s="157">
        <v>1.04</v>
      </c>
      <c r="O170" s="158"/>
      <c r="P170" s="229"/>
      <c r="Q170" s="25"/>
      <c r="R170" s="26"/>
      <c r="S170" s="26"/>
      <c r="T170" s="36"/>
      <c r="U170" s="26"/>
      <c r="V170" s="26"/>
      <c r="W170" s="27"/>
      <c r="X170" s="27"/>
      <c r="Y170" s="232"/>
      <c r="Z170" s="232"/>
      <c r="AA170" s="26"/>
      <c r="AB170" s="27"/>
      <c r="AC170" s="26"/>
      <c r="AD170" s="29"/>
    </row>
    <row r="171" spans="1:30" ht="15.75" x14ac:dyDescent="0.25">
      <c r="A171" s="226"/>
      <c r="B171" s="38" t="s">
        <v>68</v>
      </c>
      <c r="C171" s="51">
        <v>15</v>
      </c>
      <c r="D171" s="51">
        <v>3.48</v>
      </c>
      <c r="E171" s="51">
        <v>4.43</v>
      </c>
      <c r="F171" s="3">
        <v>0</v>
      </c>
      <c r="G171" s="51">
        <v>54.6</v>
      </c>
      <c r="H171" s="51">
        <v>0.01</v>
      </c>
      <c r="I171" s="51">
        <v>0.11</v>
      </c>
      <c r="J171" s="186">
        <v>39</v>
      </c>
      <c r="K171" s="186"/>
      <c r="L171" s="186"/>
      <c r="M171" s="186"/>
      <c r="N171" s="157">
        <v>1.1000000000000001</v>
      </c>
      <c r="O171" s="158"/>
      <c r="P171" s="229"/>
      <c r="Q171" s="25"/>
      <c r="R171" s="26"/>
      <c r="S171" s="27"/>
      <c r="T171" s="26"/>
      <c r="U171" s="27"/>
      <c r="V171" s="30"/>
      <c r="W171" s="36"/>
      <c r="X171" s="36"/>
      <c r="Y171" s="233"/>
      <c r="Z171" s="233"/>
      <c r="AA171" s="27"/>
      <c r="AB171" s="36"/>
      <c r="AC171" s="27"/>
      <c r="AD171" s="29"/>
    </row>
    <row r="172" spans="1:30" ht="15.75" x14ac:dyDescent="0.25">
      <c r="A172" s="226"/>
      <c r="B172" s="44" t="s">
        <v>23</v>
      </c>
      <c r="C172" s="131">
        <v>40</v>
      </c>
      <c r="D172" s="131">
        <v>3.16</v>
      </c>
      <c r="E172" s="131">
        <v>0.4</v>
      </c>
      <c r="F172" s="131">
        <v>19.239999999999998</v>
      </c>
      <c r="G172" s="131">
        <v>95.6</v>
      </c>
      <c r="H172" s="131">
        <v>0</v>
      </c>
      <c r="I172" s="131">
        <v>0</v>
      </c>
      <c r="J172" s="180">
        <v>0</v>
      </c>
      <c r="K172" s="180"/>
      <c r="L172" s="180"/>
      <c r="M172" s="180"/>
      <c r="N172" s="166">
        <v>2.73</v>
      </c>
      <c r="O172" s="167"/>
      <c r="P172" s="229"/>
      <c r="Q172" s="25"/>
      <c r="R172" s="132"/>
      <c r="S172" s="133"/>
      <c r="T172" s="132"/>
      <c r="U172" s="133"/>
      <c r="V172" s="30"/>
      <c r="W172" s="134"/>
      <c r="X172" s="134"/>
      <c r="Y172" s="134"/>
      <c r="Z172" s="134"/>
      <c r="AA172" s="133"/>
      <c r="AB172" s="134"/>
      <c r="AC172" s="133"/>
      <c r="AD172" s="29"/>
    </row>
    <row r="173" spans="1:30" ht="16.5" thickBot="1" x14ac:dyDescent="0.3">
      <c r="A173" s="226"/>
      <c r="B173" s="44" t="s">
        <v>118</v>
      </c>
      <c r="C173" s="52">
        <v>100</v>
      </c>
      <c r="D173" s="142">
        <v>0.4</v>
      </c>
      <c r="E173" s="142">
        <v>0.4</v>
      </c>
      <c r="F173" s="142">
        <v>9.8000000000000007</v>
      </c>
      <c r="G173" s="142">
        <v>47</v>
      </c>
      <c r="H173" s="143">
        <v>0.03</v>
      </c>
      <c r="I173" s="143">
        <v>10</v>
      </c>
      <c r="J173" s="159">
        <v>0</v>
      </c>
      <c r="K173" s="159"/>
      <c r="L173" s="159"/>
      <c r="M173" s="159"/>
      <c r="N173" s="159">
        <v>29.99</v>
      </c>
      <c r="O173" s="160"/>
      <c r="P173" s="229"/>
      <c r="Q173" s="25"/>
      <c r="R173" s="26"/>
      <c r="S173" s="26"/>
      <c r="T173" s="26"/>
      <c r="U173" s="26"/>
      <c r="V173" s="26"/>
      <c r="W173" s="26"/>
      <c r="X173" s="26"/>
      <c r="Y173" s="230"/>
      <c r="Z173" s="230"/>
      <c r="AA173" s="26"/>
      <c r="AB173" s="26"/>
      <c r="AC173" s="26"/>
      <c r="AD173" s="29"/>
    </row>
    <row r="174" spans="1:30" ht="16.5" thickBot="1" x14ac:dyDescent="0.3">
      <c r="A174" s="226"/>
      <c r="B174" s="9" t="s">
        <v>25</v>
      </c>
      <c r="C174" s="43">
        <f t="shared" ref="C174:J174" si="22">SUM(C168:C173)</f>
        <v>565</v>
      </c>
      <c r="D174" s="43">
        <f t="shared" si="22"/>
        <v>14.93</v>
      </c>
      <c r="E174" s="43">
        <f t="shared" si="22"/>
        <v>23.33</v>
      </c>
      <c r="F174" s="43">
        <f t="shared" si="22"/>
        <v>74.25</v>
      </c>
      <c r="G174" s="10">
        <f t="shared" si="22"/>
        <v>575.09</v>
      </c>
      <c r="H174" s="11">
        <f t="shared" si="22"/>
        <v>0.04</v>
      </c>
      <c r="I174" s="43">
        <f t="shared" si="22"/>
        <v>11.57</v>
      </c>
      <c r="J174" s="163">
        <f t="shared" si="22"/>
        <v>98</v>
      </c>
      <c r="K174" s="163"/>
      <c r="L174" s="163"/>
      <c r="M174" s="163"/>
      <c r="N174" s="161">
        <f>SUM(N168:N173)</f>
        <v>45</v>
      </c>
      <c r="O174" s="162"/>
      <c r="P174" s="229"/>
      <c r="Q174" s="31"/>
      <c r="R174" s="32"/>
      <c r="S174" s="32"/>
      <c r="T174" s="32"/>
      <c r="U174" s="32"/>
      <c r="V174" s="33"/>
      <c r="W174" s="34"/>
      <c r="X174" s="32"/>
      <c r="Y174" s="231"/>
      <c r="Z174" s="231"/>
      <c r="AA174" s="33"/>
      <c r="AB174" s="32"/>
      <c r="AC174" s="33"/>
      <c r="AD174" s="29"/>
    </row>
    <row r="175" spans="1:30" ht="16.5" thickBot="1" x14ac:dyDescent="0.3">
      <c r="A175" s="41"/>
      <c r="B175" s="42" t="s">
        <v>64</v>
      </c>
      <c r="C175" s="130">
        <f t="shared" ref="C175:J175" si="23">C119+C125+C131+C137+C142+C149+C155+C161+C167+C174</f>
        <v>5165</v>
      </c>
      <c r="D175" s="43">
        <f t="shared" si="23"/>
        <v>190.77</v>
      </c>
      <c r="E175" s="43">
        <f t="shared" si="23"/>
        <v>235.20999999999998</v>
      </c>
      <c r="F175" s="43">
        <f t="shared" si="23"/>
        <v>720.32999999999993</v>
      </c>
      <c r="G175" s="10">
        <f t="shared" si="23"/>
        <v>5706.9600000000009</v>
      </c>
      <c r="H175" s="11">
        <f t="shared" si="23"/>
        <v>1.343</v>
      </c>
      <c r="I175" s="43">
        <f t="shared" si="23"/>
        <v>97.31</v>
      </c>
      <c r="J175" s="163">
        <f t="shared" si="23"/>
        <v>1239.0220000000002</v>
      </c>
      <c r="K175" s="163"/>
      <c r="L175" s="163"/>
      <c r="M175" s="163"/>
      <c r="N175" s="161">
        <f>N174+N167+N161+N155+N149+N142+N137+N131+N125+N119</f>
        <v>450</v>
      </c>
      <c r="O175" s="162"/>
    </row>
    <row r="176" spans="1:30" ht="16.5" thickBot="1" x14ac:dyDescent="0.3">
      <c r="A176" s="21"/>
      <c r="B176" s="22" t="s">
        <v>66</v>
      </c>
      <c r="C176" s="24"/>
      <c r="D176" s="10">
        <f t="shared" ref="D176:J176" si="24">D175/10</f>
        <v>19.077000000000002</v>
      </c>
      <c r="E176" s="10">
        <f t="shared" si="24"/>
        <v>23.520999999999997</v>
      </c>
      <c r="F176" s="10">
        <f t="shared" si="24"/>
        <v>72.032999999999987</v>
      </c>
      <c r="G176" s="10">
        <f t="shared" si="24"/>
        <v>570.69600000000014</v>
      </c>
      <c r="H176" s="10">
        <f t="shared" si="24"/>
        <v>0.1343</v>
      </c>
      <c r="I176" s="10">
        <f t="shared" si="24"/>
        <v>9.7309999999999999</v>
      </c>
      <c r="J176" s="163">
        <f t="shared" si="24"/>
        <v>123.90220000000002</v>
      </c>
      <c r="K176" s="163"/>
      <c r="L176" s="163"/>
      <c r="M176" s="163"/>
      <c r="N176" s="163">
        <v>45</v>
      </c>
      <c r="O176" s="162"/>
    </row>
    <row r="177" spans="1:15" ht="16.5" thickBot="1" x14ac:dyDescent="0.3">
      <c r="A177" s="21"/>
      <c r="B177" s="22" t="s">
        <v>65</v>
      </c>
      <c r="C177" s="24"/>
      <c r="D177" s="10">
        <f t="shared" ref="D177:J177" si="25">D175/10</f>
        <v>19.077000000000002</v>
      </c>
      <c r="E177" s="10">
        <f t="shared" si="25"/>
        <v>23.520999999999997</v>
      </c>
      <c r="F177" s="10">
        <f t="shared" si="25"/>
        <v>72.032999999999987</v>
      </c>
      <c r="G177" s="10">
        <f t="shared" si="25"/>
        <v>570.69600000000014</v>
      </c>
      <c r="H177" s="10">
        <f t="shared" si="25"/>
        <v>0.1343</v>
      </c>
      <c r="I177" s="10">
        <f t="shared" si="25"/>
        <v>9.7309999999999999</v>
      </c>
      <c r="J177" s="236">
        <f t="shared" si="25"/>
        <v>123.90220000000002</v>
      </c>
      <c r="K177" s="236"/>
      <c r="L177" s="236"/>
      <c r="M177" s="236"/>
      <c r="N177" s="163">
        <v>45</v>
      </c>
      <c r="O177" s="162"/>
    </row>
    <row r="178" spans="1:15" ht="15.75" x14ac:dyDescent="0.25">
      <c r="A178" s="20"/>
      <c r="B178" s="2"/>
      <c r="C178" s="19"/>
      <c r="D178" s="19"/>
      <c r="E178" s="19"/>
      <c r="F178" s="19"/>
      <c r="G178" s="19"/>
      <c r="H178" s="19"/>
      <c r="I178" s="19"/>
      <c r="J178" s="228"/>
      <c r="K178" s="228"/>
      <c r="L178" s="19"/>
      <c r="M178" s="19"/>
      <c r="N178" s="19"/>
      <c r="O178" s="19"/>
    </row>
    <row r="179" spans="1:15" ht="15.75" x14ac:dyDescent="0.25">
      <c r="A179" s="20"/>
      <c r="B179" s="2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</row>
    <row r="180" spans="1:15" ht="15.75" x14ac:dyDescent="0.25">
      <c r="A180" s="20"/>
      <c r="B180" s="2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</row>
    <row r="181" spans="1:15" ht="15.75" x14ac:dyDescent="0.25">
      <c r="A181" s="20"/>
      <c r="B181" s="2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</row>
    <row r="182" spans="1:15" ht="15.75" x14ac:dyDescent="0.25">
      <c r="A182" s="20"/>
      <c r="B182" s="2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</row>
    <row r="183" spans="1:15" ht="15.75" x14ac:dyDescent="0.25">
      <c r="A183" s="20"/>
      <c r="B183" s="2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</row>
    <row r="184" spans="1:15" ht="15.75" x14ac:dyDescent="0.25">
      <c r="A184" s="20"/>
      <c r="B184" s="2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</row>
    <row r="185" spans="1:15" ht="15.75" x14ac:dyDescent="0.25">
      <c r="A185" s="20"/>
      <c r="B185" s="2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</row>
    <row r="186" spans="1:15" ht="15.75" x14ac:dyDescent="0.25">
      <c r="A186" s="20"/>
      <c r="B186" s="2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</row>
    <row r="187" spans="1:15" ht="15.75" x14ac:dyDescent="0.25">
      <c r="A187" s="20"/>
      <c r="B187" s="2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</row>
    <row r="188" spans="1:15" ht="15.75" x14ac:dyDescent="0.25">
      <c r="A188" s="20"/>
      <c r="B188" s="2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</row>
    <row r="189" spans="1:15" ht="15.75" x14ac:dyDescent="0.25">
      <c r="A189" s="20"/>
      <c r="B189" s="2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</row>
    <row r="190" spans="1:15" ht="15.75" x14ac:dyDescent="0.25">
      <c r="A190" s="20"/>
      <c r="B190" s="2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</row>
    <row r="191" spans="1:15" ht="15.75" x14ac:dyDescent="0.25">
      <c r="A191" s="20"/>
      <c r="B191" s="2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</row>
    <row r="192" spans="1:15" ht="15.75" x14ac:dyDescent="0.25">
      <c r="A192" s="20"/>
      <c r="B192" s="2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</row>
    <row r="193" spans="1:15" ht="15.75" x14ac:dyDescent="0.25">
      <c r="A193" s="20"/>
      <c r="B193" s="2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</row>
    <row r="194" spans="1:15" ht="15.75" x14ac:dyDescent="0.25">
      <c r="A194" s="20"/>
      <c r="B194" s="2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</row>
    <row r="195" spans="1:15" ht="15.75" x14ac:dyDescent="0.25">
      <c r="A195" s="20"/>
      <c r="B195" s="2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</row>
    <row r="196" spans="1:15" ht="15.75" x14ac:dyDescent="0.25">
      <c r="A196" s="20"/>
      <c r="B196" s="2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</row>
    <row r="197" spans="1:15" ht="15.75" x14ac:dyDescent="0.25">
      <c r="A197" s="20"/>
      <c r="B197" s="2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</row>
    <row r="198" spans="1:15" ht="15.75" x14ac:dyDescent="0.25">
      <c r="A198" s="20"/>
      <c r="B198" s="2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</row>
    <row r="199" spans="1:15" ht="15.75" x14ac:dyDescent="0.25">
      <c r="A199" s="20"/>
      <c r="B199" s="2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</row>
    <row r="200" spans="1:15" ht="15.75" x14ac:dyDescent="0.25">
      <c r="A200" s="20"/>
      <c r="B200" s="2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</row>
    <row r="201" spans="1:15" ht="15.75" x14ac:dyDescent="0.25">
      <c r="A201" s="20"/>
      <c r="B201" s="2"/>
      <c r="C201" s="144"/>
      <c r="D201" s="144"/>
      <c r="E201" s="144"/>
      <c r="F201" s="144"/>
      <c r="G201" s="144"/>
      <c r="H201" s="144"/>
      <c r="I201" s="144"/>
      <c r="J201" s="144"/>
      <c r="K201" s="144"/>
      <c r="L201" s="144"/>
      <c r="M201" s="144"/>
      <c r="N201" s="144"/>
      <c r="O201" s="144"/>
    </row>
    <row r="202" spans="1:15" ht="15.75" x14ac:dyDescent="0.25">
      <c r="A202" s="20"/>
      <c r="B202" s="2"/>
      <c r="C202" s="144"/>
      <c r="D202" s="144"/>
      <c r="E202" s="144"/>
      <c r="F202" s="144"/>
      <c r="G202" s="144"/>
      <c r="H202" s="144"/>
      <c r="I202" s="144"/>
      <c r="J202" s="144"/>
      <c r="K202" s="144"/>
      <c r="L202" s="144"/>
      <c r="M202" s="144"/>
      <c r="N202" s="144"/>
      <c r="O202" s="144"/>
    </row>
    <row r="203" spans="1:15" ht="15.75" x14ac:dyDescent="0.25">
      <c r="A203" s="20"/>
      <c r="B203" s="2"/>
      <c r="C203" s="144"/>
      <c r="D203" s="144"/>
      <c r="E203" s="144"/>
      <c r="F203" s="144"/>
      <c r="G203" s="144"/>
      <c r="H203" s="144"/>
      <c r="I203" s="144"/>
      <c r="J203" s="144"/>
      <c r="K203" s="144"/>
      <c r="L203" s="144"/>
      <c r="M203" s="144"/>
      <c r="N203" s="144"/>
      <c r="O203" s="144"/>
    </row>
    <row r="204" spans="1:15" ht="15.75" x14ac:dyDescent="0.25">
      <c r="A204" s="20"/>
      <c r="B204" s="2"/>
      <c r="C204" s="144"/>
      <c r="D204" s="144"/>
      <c r="E204" s="144"/>
      <c r="F204" s="144"/>
      <c r="G204" s="144"/>
      <c r="H204" s="144"/>
      <c r="I204" s="144"/>
      <c r="J204" s="144"/>
      <c r="K204" s="144"/>
      <c r="L204" s="144"/>
      <c r="M204" s="144"/>
      <c r="N204" s="144"/>
      <c r="O204" s="144"/>
    </row>
    <row r="205" spans="1:15" ht="15.75" x14ac:dyDescent="0.25">
      <c r="A205" s="20"/>
      <c r="B205" s="2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</row>
    <row r="206" spans="1:15" ht="15.75" x14ac:dyDescent="0.25">
      <c r="A206" s="20"/>
      <c r="B206" s="2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</row>
    <row r="207" spans="1:15" ht="15.75" x14ac:dyDescent="0.25">
      <c r="A207" s="20"/>
      <c r="B207" s="2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</row>
    <row r="208" spans="1:15" ht="16.5" x14ac:dyDescent="0.25">
      <c r="H208" s="247" t="s">
        <v>0</v>
      </c>
      <c r="I208" s="247"/>
      <c r="J208" s="247"/>
      <c r="K208" s="247"/>
      <c r="L208" s="247"/>
      <c r="M208" s="247"/>
      <c r="N208" s="4"/>
      <c r="O208" s="4"/>
    </row>
    <row r="209" spans="1:15" ht="16.5" x14ac:dyDescent="0.25">
      <c r="H209" s="247" t="s">
        <v>1</v>
      </c>
      <c r="I209" s="247"/>
      <c r="J209" s="247"/>
      <c r="K209" s="247"/>
      <c r="L209" s="247"/>
      <c r="M209" s="247"/>
      <c r="N209" s="247"/>
      <c r="O209" s="247"/>
    </row>
    <row r="210" spans="1:15" ht="16.5" x14ac:dyDescent="0.25">
      <c r="H210" s="248" t="s">
        <v>107</v>
      </c>
      <c r="I210" s="248"/>
      <c r="J210" s="248"/>
      <c r="K210" s="248"/>
      <c r="L210" s="248"/>
      <c r="M210" s="248"/>
      <c r="N210" s="248"/>
      <c r="O210" s="248"/>
    </row>
    <row r="211" spans="1:15" ht="16.5" x14ac:dyDescent="0.25">
      <c r="H211" s="248" t="s">
        <v>112</v>
      </c>
      <c r="I211" s="248"/>
      <c r="J211" s="248"/>
      <c r="K211" s="248"/>
      <c r="L211" s="248"/>
      <c r="M211" s="248"/>
      <c r="N211" s="248"/>
      <c r="O211" s="248"/>
    </row>
    <row r="213" spans="1:15" ht="17.25" x14ac:dyDescent="0.3">
      <c r="A213" s="238" t="s">
        <v>127</v>
      </c>
      <c r="B213" s="238"/>
      <c r="C213" s="238"/>
      <c r="D213" s="238"/>
      <c r="E213" s="238"/>
      <c r="F213" s="238"/>
      <c r="G213" s="238"/>
      <c r="H213" s="238"/>
      <c r="I213" s="238"/>
      <c r="J213" s="238"/>
      <c r="K213" s="238"/>
      <c r="L213" s="238"/>
      <c r="M213" s="238"/>
      <c r="N213" s="238"/>
    </row>
    <row r="214" spans="1:15" ht="16.5" x14ac:dyDescent="0.25">
      <c r="E214" s="238" t="s">
        <v>124</v>
      </c>
      <c r="F214" s="238"/>
      <c r="G214" s="238"/>
      <c r="H214" s="238"/>
    </row>
    <row r="215" spans="1:15" ht="15.75" thickBot="1" x14ac:dyDescent="0.3"/>
    <row r="216" spans="1:15" ht="32.25" thickBot="1" x14ac:dyDescent="0.3">
      <c r="A216" s="217" t="s">
        <v>19</v>
      </c>
      <c r="B216" s="223" t="s">
        <v>5</v>
      </c>
      <c r="C216" s="17" t="s">
        <v>6</v>
      </c>
      <c r="D216" s="168" t="s">
        <v>7</v>
      </c>
      <c r="E216" s="169"/>
      <c r="F216" s="169"/>
      <c r="G216" s="170"/>
      <c r="H216" s="168" t="s">
        <v>11</v>
      </c>
      <c r="I216" s="169"/>
      <c r="J216" s="169"/>
      <c r="K216" s="169"/>
      <c r="L216" s="169"/>
      <c r="M216" s="170"/>
      <c r="N216" s="192" t="s">
        <v>14</v>
      </c>
      <c r="O216" s="193"/>
    </row>
    <row r="217" spans="1:15" ht="32.25" thickBot="1" x14ac:dyDescent="0.3">
      <c r="A217" s="218"/>
      <c r="B217" s="224"/>
      <c r="C217" s="18" t="s">
        <v>16</v>
      </c>
      <c r="D217" s="15" t="s">
        <v>8</v>
      </c>
      <c r="E217" s="15" t="s">
        <v>9</v>
      </c>
      <c r="F217" s="15" t="s">
        <v>10</v>
      </c>
      <c r="G217" s="14" t="s">
        <v>17</v>
      </c>
      <c r="H217" s="59" t="s">
        <v>12</v>
      </c>
      <c r="I217" s="59" t="s">
        <v>13</v>
      </c>
      <c r="J217" s="168" t="s">
        <v>32</v>
      </c>
      <c r="K217" s="169"/>
      <c r="L217" s="169"/>
      <c r="M217" s="170"/>
      <c r="N217" s="168" t="s">
        <v>15</v>
      </c>
      <c r="O217" s="170"/>
    </row>
    <row r="218" spans="1:15" ht="15.75" x14ac:dyDescent="0.25">
      <c r="A218" s="208" t="s">
        <v>93</v>
      </c>
      <c r="B218" s="37" t="s">
        <v>18</v>
      </c>
      <c r="C218" s="6">
        <v>30</v>
      </c>
      <c r="D218" s="6">
        <v>1.1399999999999999</v>
      </c>
      <c r="E218" s="6">
        <v>5.34</v>
      </c>
      <c r="F218" s="6">
        <v>4.62</v>
      </c>
      <c r="G218" s="7">
        <v>71.400000000000006</v>
      </c>
      <c r="H218" s="8">
        <v>1.2E-2</v>
      </c>
      <c r="I218" s="6">
        <v>4.2</v>
      </c>
      <c r="J218" s="184">
        <v>0</v>
      </c>
      <c r="K218" s="184"/>
      <c r="L218" s="184"/>
      <c r="M218" s="184"/>
      <c r="N218" s="155">
        <v>1.52</v>
      </c>
      <c r="O218" s="156"/>
    </row>
    <row r="219" spans="1:15" ht="15.75" x14ac:dyDescent="0.25">
      <c r="A219" s="209"/>
      <c r="B219" s="38" t="s">
        <v>28</v>
      </c>
      <c r="C219" s="67">
        <v>250</v>
      </c>
      <c r="D219" s="67">
        <v>1.75</v>
      </c>
      <c r="E219" s="62">
        <v>4.8899999999999997</v>
      </c>
      <c r="F219" s="67">
        <v>8.49</v>
      </c>
      <c r="G219" s="62">
        <v>84.75</v>
      </c>
      <c r="H219" s="67">
        <v>0.06</v>
      </c>
      <c r="I219" s="67">
        <v>18.46</v>
      </c>
      <c r="J219" s="185">
        <v>0</v>
      </c>
      <c r="K219" s="185"/>
      <c r="L219" s="185"/>
      <c r="M219" s="185"/>
      <c r="N219" s="157">
        <v>10.57</v>
      </c>
      <c r="O219" s="158"/>
    </row>
    <row r="220" spans="1:15" ht="15.75" x14ac:dyDescent="0.25">
      <c r="A220" s="209"/>
      <c r="B220" s="38" t="s">
        <v>21</v>
      </c>
      <c r="C220" s="67">
        <v>100</v>
      </c>
      <c r="D220" s="62">
        <v>23.8</v>
      </c>
      <c r="E220" s="67">
        <v>19.52</v>
      </c>
      <c r="F220" s="67">
        <v>5.74</v>
      </c>
      <c r="G220" s="5">
        <v>203</v>
      </c>
      <c r="H220" s="67">
        <v>0.21</v>
      </c>
      <c r="I220" s="67">
        <v>1.54</v>
      </c>
      <c r="J220" s="185">
        <v>0</v>
      </c>
      <c r="K220" s="185"/>
      <c r="L220" s="185"/>
      <c r="M220" s="185"/>
      <c r="N220" s="157">
        <v>32.71</v>
      </c>
      <c r="O220" s="158"/>
    </row>
    <row r="221" spans="1:15" ht="15.75" x14ac:dyDescent="0.25">
      <c r="A221" s="209"/>
      <c r="B221" s="38" t="s">
        <v>22</v>
      </c>
      <c r="C221" s="67">
        <v>180</v>
      </c>
      <c r="D221" s="67">
        <v>4.92</v>
      </c>
      <c r="E221" s="67">
        <v>7.59</v>
      </c>
      <c r="F221" s="67">
        <v>35.729999999999997</v>
      </c>
      <c r="G221" s="67">
        <v>236.91</v>
      </c>
      <c r="H221" s="67">
        <v>0.22</v>
      </c>
      <c r="I221" s="67">
        <v>2.4700000000000002</v>
      </c>
      <c r="J221" s="185">
        <v>0.03</v>
      </c>
      <c r="K221" s="185"/>
      <c r="L221" s="185"/>
      <c r="M221" s="185"/>
      <c r="N221" s="157">
        <v>5.51</v>
      </c>
      <c r="O221" s="158"/>
    </row>
    <row r="222" spans="1:15" ht="15.75" x14ac:dyDescent="0.25">
      <c r="A222" s="209"/>
      <c r="B222" s="38" t="s">
        <v>98</v>
      </c>
      <c r="C222" s="67">
        <v>200</v>
      </c>
      <c r="D222" s="67">
        <v>0.04</v>
      </c>
      <c r="E222" s="67">
        <v>0</v>
      </c>
      <c r="F222" s="67">
        <v>24.76</v>
      </c>
      <c r="G222" s="62">
        <v>94.2</v>
      </c>
      <c r="H222" s="67">
        <v>0.01</v>
      </c>
      <c r="I222" s="67">
        <v>1.08</v>
      </c>
      <c r="J222" s="185">
        <v>0</v>
      </c>
      <c r="K222" s="185"/>
      <c r="L222" s="185"/>
      <c r="M222" s="185"/>
      <c r="N222" s="157">
        <v>9.5299999999999994</v>
      </c>
      <c r="O222" s="158"/>
    </row>
    <row r="223" spans="1:15" ht="15.75" x14ac:dyDescent="0.25">
      <c r="A223" s="209"/>
      <c r="B223" s="38" t="s">
        <v>23</v>
      </c>
      <c r="C223" s="67">
        <v>40</v>
      </c>
      <c r="D223" s="67">
        <v>3.16</v>
      </c>
      <c r="E223" s="67">
        <v>0.4</v>
      </c>
      <c r="F223" s="67">
        <v>19.239999999999998</v>
      </c>
      <c r="G223" s="67">
        <v>95.6</v>
      </c>
      <c r="H223" s="67">
        <v>0</v>
      </c>
      <c r="I223" s="55">
        <v>0</v>
      </c>
      <c r="J223" s="185">
        <v>0</v>
      </c>
      <c r="K223" s="185"/>
      <c r="L223" s="185"/>
      <c r="M223" s="185"/>
      <c r="N223" s="157">
        <v>2.73</v>
      </c>
      <c r="O223" s="158"/>
    </row>
    <row r="224" spans="1:15" ht="15.75" x14ac:dyDescent="0.25">
      <c r="A224" s="209"/>
      <c r="B224" s="44" t="s">
        <v>24</v>
      </c>
      <c r="C224" s="131">
        <v>30</v>
      </c>
      <c r="D224" s="131">
        <v>1.96</v>
      </c>
      <c r="E224" s="131">
        <v>0.4</v>
      </c>
      <c r="F224" s="131">
        <v>18.399999999999999</v>
      </c>
      <c r="G224" s="131">
        <v>88</v>
      </c>
      <c r="H224" s="131">
        <v>0</v>
      </c>
      <c r="I224" s="69">
        <v>0</v>
      </c>
      <c r="J224" s="180">
        <v>0</v>
      </c>
      <c r="K224" s="180"/>
      <c r="L224" s="180"/>
      <c r="M224" s="180"/>
      <c r="N224" s="166">
        <v>2.83</v>
      </c>
      <c r="O224" s="167"/>
    </row>
    <row r="225" spans="1:15" ht="16.5" thickBot="1" x14ac:dyDescent="0.3">
      <c r="A225" s="209"/>
      <c r="B225" s="44" t="s">
        <v>117</v>
      </c>
      <c r="C225" s="65">
        <v>100</v>
      </c>
      <c r="D225" s="65">
        <v>0.9</v>
      </c>
      <c r="E225" s="65">
        <v>0.2</v>
      </c>
      <c r="F225" s="65">
        <v>8.1</v>
      </c>
      <c r="G225" s="65">
        <v>43</v>
      </c>
      <c r="H225" s="65">
        <v>0.04</v>
      </c>
      <c r="I225" s="69">
        <v>60</v>
      </c>
      <c r="J225" s="180">
        <v>0</v>
      </c>
      <c r="K225" s="180"/>
      <c r="L225" s="180"/>
      <c r="M225" s="180"/>
      <c r="N225" s="159">
        <v>4.5999999999999996</v>
      </c>
      <c r="O225" s="160"/>
    </row>
    <row r="226" spans="1:15" ht="16.5" thickBot="1" x14ac:dyDescent="0.3">
      <c r="A226" s="210"/>
      <c r="B226" s="9" t="s">
        <v>25</v>
      </c>
      <c r="C226" s="43">
        <f t="shared" ref="C226:J226" si="26">SUM(C218:C225)</f>
        <v>930</v>
      </c>
      <c r="D226" s="43">
        <f t="shared" si="26"/>
        <v>37.67</v>
      </c>
      <c r="E226" s="43">
        <f t="shared" si="26"/>
        <v>38.340000000000003</v>
      </c>
      <c r="F226" s="43">
        <f t="shared" si="26"/>
        <v>125.07999999999998</v>
      </c>
      <c r="G226" s="10">
        <f t="shared" si="26"/>
        <v>916.86</v>
      </c>
      <c r="H226" s="11">
        <f t="shared" si="26"/>
        <v>0.55200000000000005</v>
      </c>
      <c r="I226" s="43">
        <f t="shared" si="26"/>
        <v>87.75</v>
      </c>
      <c r="J226" s="163">
        <f t="shared" si="26"/>
        <v>0.03</v>
      </c>
      <c r="K226" s="163"/>
      <c r="L226" s="163"/>
      <c r="M226" s="163"/>
      <c r="N226" s="161">
        <f>SUM(N218:N225)</f>
        <v>69.999999999999986</v>
      </c>
      <c r="O226" s="162"/>
    </row>
    <row r="227" spans="1:15" ht="15.75" x14ac:dyDescent="0.25">
      <c r="A227" s="209" t="s">
        <v>94</v>
      </c>
      <c r="B227" s="38" t="s">
        <v>108</v>
      </c>
      <c r="C227" s="67">
        <v>250</v>
      </c>
      <c r="D227" s="67">
        <v>7.29</v>
      </c>
      <c r="E227" s="67">
        <v>5.7</v>
      </c>
      <c r="F227" s="67">
        <v>16.989999999999998</v>
      </c>
      <c r="G227" s="67">
        <v>148.5</v>
      </c>
      <c r="H227" s="67">
        <v>0.15</v>
      </c>
      <c r="I227" s="55">
        <v>12.34</v>
      </c>
      <c r="J227" s="185">
        <v>4.95</v>
      </c>
      <c r="K227" s="185"/>
      <c r="L227" s="185"/>
      <c r="M227" s="185"/>
      <c r="N227" s="157">
        <v>12.05</v>
      </c>
      <c r="O227" s="158"/>
    </row>
    <row r="228" spans="1:15" ht="15.75" x14ac:dyDescent="0.25">
      <c r="A228" s="209"/>
      <c r="B228" s="38" t="s">
        <v>29</v>
      </c>
      <c r="C228" s="67">
        <v>100</v>
      </c>
      <c r="D228" s="67">
        <v>19.43</v>
      </c>
      <c r="E228" s="67">
        <v>1.19</v>
      </c>
      <c r="F228" s="67">
        <v>0.31</v>
      </c>
      <c r="G228" s="67">
        <v>90</v>
      </c>
      <c r="H228" s="67">
        <v>0.05</v>
      </c>
      <c r="I228" s="55">
        <v>1.41</v>
      </c>
      <c r="J228" s="185">
        <v>7.5</v>
      </c>
      <c r="K228" s="185"/>
      <c r="L228" s="185"/>
      <c r="M228" s="185"/>
      <c r="N228" s="157">
        <v>26.42</v>
      </c>
      <c r="O228" s="158"/>
    </row>
    <row r="229" spans="1:15" ht="15.75" x14ac:dyDescent="0.25">
      <c r="A229" s="209"/>
      <c r="B229" s="38" t="s">
        <v>30</v>
      </c>
      <c r="C229" s="67">
        <v>180</v>
      </c>
      <c r="D229" s="67">
        <v>3.67</v>
      </c>
      <c r="E229" s="67">
        <v>5.76</v>
      </c>
      <c r="F229" s="67">
        <v>24.53</v>
      </c>
      <c r="G229" s="67">
        <v>164.7</v>
      </c>
      <c r="H229" s="67">
        <v>0.16</v>
      </c>
      <c r="I229" s="55">
        <v>21.8</v>
      </c>
      <c r="J229" s="185">
        <v>30.6</v>
      </c>
      <c r="K229" s="185"/>
      <c r="L229" s="185"/>
      <c r="M229" s="185"/>
      <c r="N229" s="157">
        <v>21.17</v>
      </c>
      <c r="O229" s="158"/>
    </row>
    <row r="230" spans="1:15" ht="15.75" x14ac:dyDescent="0.25">
      <c r="A230" s="209"/>
      <c r="B230" s="38" t="s">
        <v>31</v>
      </c>
      <c r="C230" s="67">
        <v>200</v>
      </c>
      <c r="D230" s="67">
        <v>0</v>
      </c>
      <c r="E230" s="67">
        <v>0</v>
      </c>
      <c r="F230" s="62">
        <v>14.4</v>
      </c>
      <c r="G230" s="67">
        <v>72</v>
      </c>
      <c r="H230" s="67">
        <v>0.6</v>
      </c>
      <c r="I230" s="55">
        <v>30</v>
      </c>
      <c r="J230" s="185">
        <v>0.5</v>
      </c>
      <c r="K230" s="185"/>
      <c r="L230" s="185"/>
      <c r="M230" s="185"/>
      <c r="N230" s="157">
        <v>4.8</v>
      </c>
      <c r="O230" s="158"/>
    </row>
    <row r="231" spans="1:15" ht="15.75" x14ac:dyDescent="0.25">
      <c r="A231" s="209"/>
      <c r="B231" s="38" t="s">
        <v>23</v>
      </c>
      <c r="C231" s="67">
        <v>40</v>
      </c>
      <c r="D231" s="67">
        <v>3.16</v>
      </c>
      <c r="E231" s="67">
        <v>0.4</v>
      </c>
      <c r="F231" s="67">
        <v>19.239999999999998</v>
      </c>
      <c r="G231" s="67">
        <v>95.6</v>
      </c>
      <c r="H231" s="67">
        <v>0</v>
      </c>
      <c r="I231" s="55">
        <v>0</v>
      </c>
      <c r="J231" s="185">
        <v>0</v>
      </c>
      <c r="K231" s="185"/>
      <c r="L231" s="185"/>
      <c r="M231" s="185"/>
      <c r="N231" s="157">
        <v>2.73</v>
      </c>
      <c r="O231" s="158"/>
    </row>
    <row r="232" spans="1:15" ht="16.5" thickBot="1" x14ac:dyDescent="0.3">
      <c r="A232" s="209"/>
      <c r="B232" s="44" t="s">
        <v>24</v>
      </c>
      <c r="C232" s="65">
        <v>30</v>
      </c>
      <c r="D232" s="65">
        <v>1.96</v>
      </c>
      <c r="E232" s="65">
        <v>0.4</v>
      </c>
      <c r="F232" s="65">
        <v>18.399999999999999</v>
      </c>
      <c r="G232" s="65">
        <v>88</v>
      </c>
      <c r="H232" s="65">
        <v>0</v>
      </c>
      <c r="I232" s="69">
        <v>0</v>
      </c>
      <c r="J232" s="180">
        <v>0</v>
      </c>
      <c r="K232" s="180"/>
      <c r="L232" s="180"/>
      <c r="M232" s="180"/>
      <c r="N232" s="159">
        <v>2.83</v>
      </c>
      <c r="O232" s="160"/>
    </row>
    <row r="233" spans="1:15" ht="16.5" thickBot="1" x14ac:dyDescent="0.3">
      <c r="A233" s="210"/>
      <c r="B233" s="9" t="s">
        <v>25</v>
      </c>
      <c r="C233" s="43">
        <f t="shared" ref="C233:J233" si="27">SUM(C227:C232)</f>
        <v>800</v>
      </c>
      <c r="D233" s="43">
        <f t="shared" si="27"/>
        <v>35.51</v>
      </c>
      <c r="E233" s="43">
        <f t="shared" si="27"/>
        <v>13.450000000000001</v>
      </c>
      <c r="F233" s="43">
        <f t="shared" si="27"/>
        <v>93.87</v>
      </c>
      <c r="G233" s="10">
        <f t="shared" si="27"/>
        <v>658.8</v>
      </c>
      <c r="H233" s="11">
        <f t="shared" si="27"/>
        <v>0.96</v>
      </c>
      <c r="I233" s="43">
        <f t="shared" si="27"/>
        <v>65.55</v>
      </c>
      <c r="J233" s="163">
        <f t="shared" si="27"/>
        <v>43.55</v>
      </c>
      <c r="K233" s="163"/>
      <c r="L233" s="163"/>
      <c r="M233" s="163"/>
      <c r="N233" s="161">
        <f>SUM(N227:N232)</f>
        <v>70</v>
      </c>
      <c r="O233" s="162"/>
    </row>
    <row r="234" spans="1:15" ht="15.75" x14ac:dyDescent="0.25">
      <c r="A234" s="219" t="s">
        <v>95</v>
      </c>
      <c r="B234" s="73" t="s">
        <v>34</v>
      </c>
      <c r="C234" s="66">
        <v>250</v>
      </c>
      <c r="D234" s="81">
        <v>2.69</v>
      </c>
      <c r="E234" s="81">
        <v>2.84</v>
      </c>
      <c r="F234" s="81">
        <v>17.14</v>
      </c>
      <c r="G234" s="81">
        <v>104.75</v>
      </c>
      <c r="H234" s="81">
        <v>0.11</v>
      </c>
      <c r="I234" s="78">
        <v>8.25</v>
      </c>
      <c r="J234" s="237">
        <v>0</v>
      </c>
      <c r="K234" s="237"/>
      <c r="L234" s="237"/>
      <c r="M234" s="237"/>
      <c r="N234" s="155">
        <v>10.84</v>
      </c>
      <c r="O234" s="156"/>
    </row>
    <row r="235" spans="1:15" ht="15.75" x14ac:dyDescent="0.25">
      <c r="A235" s="219"/>
      <c r="B235" s="46" t="s">
        <v>111</v>
      </c>
      <c r="C235" s="67">
        <v>100</v>
      </c>
      <c r="D235" s="82">
        <v>13.98</v>
      </c>
      <c r="E235" s="82">
        <v>15.67</v>
      </c>
      <c r="F235" s="82">
        <v>18.29</v>
      </c>
      <c r="G235" s="82">
        <v>269.33</v>
      </c>
      <c r="H235" s="82">
        <v>0.09</v>
      </c>
      <c r="I235" s="57">
        <v>1.29</v>
      </c>
      <c r="J235" s="187">
        <v>63.72</v>
      </c>
      <c r="K235" s="187"/>
      <c r="L235" s="187"/>
      <c r="M235" s="187"/>
      <c r="N235" s="157">
        <v>45.98</v>
      </c>
      <c r="O235" s="158"/>
    </row>
    <row r="236" spans="1:15" ht="15.75" x14ac:dyDescent="0.25">
      <c r="A236" s="219"/>
      <c r="B236" s="45" t="s">
        <v>35</v>
      </c>
      <c r="C236" s="67">
        <v>180</v>
      </c>
      <c r="D236" s="79">
        <v>8.9499999999999993</v>
      </c>
      <c r="E236" s="79">
        <v>6.73</v>
      </c>
      <c r="F236" s="79">
        <v>43</v>
      </c>
      <c r="G236" s="79">
        <v>276.52999999999997</v>
      </c>
      <c r="H236" s="79">
        <v>0.22</v>
      </c>
      <c r="I236" s="84">
        <v>0</v>
      </c>
      <c r="J236" s="185">
        <v>0.02</v>
      </c>
      <c r="K236" s="185"/>
      <c r="L236" s="185"/>
      <c r="M236" s="185"/>
      <c r="N236" s="157">
        <v>5.41</v>
      </c>
      <c r="O236" s="158"/>
    </row>
    <row r="237" spans="1:15" ht="15.75" x14ac:dyDescent="0.25">
      <c r="A237" s="219"/>
      <c r="B237" s="46" t="s">
        <v>47</v>
      </c>
      <c r="C237" s="67">
        <v>200</v>
      </c>
      <c r="D237" s="79">
        <v>0.2</v>
      </c>
      <c r="E237" s="79">
        <v>0</v>
      </c>
      <c r="F237" s="79">
        <v>14</v>
      </c>
      <c r="G237" s="79">
        <v>28</v>
      </c>
      <c r="H237" s="79">
        <v>0</v>
      </c>
      <c r="I237" s="83">
        <v>0</v>
      </c>
      <c r="J237" s="185">
        <v>0</v>
      </c>
      <c r="K237" s="185"/>
      <c r="L237" s="185"/>
      <c r="M237" s="185"/>
      <c r="N237" s="157">
        <v>2.21</v>
      </c>
      <c r="O237" s="158"/>
    </row>
    <row r="238" spans="1:15" ht="15.75" x14ac:dyDescent="0.25">
      <c r="A238" s="219"/>
      <c r="B238" s="46" t="s">
        <v>23</v>
      </c>
      <c r="C238" s="67">
        <v>40</v>
      </c>
      <c r="D238" s="79">
        <v>3.16</v>
      </c>
      <c r="E238" s="79">
        <v>0.4</v>
      </c>
      <c r="F238" s="79">
        <v>19.239999999999998</v>
      </c>
      <c r="G238" s="79">
        <v>95.6</v>
      </c>
      <c r="H238" s="79">
        <v>0</v>
      </c>
      <c r="I238" s="83">
        <v>0</v>
      </c>
      <c r="J238" s="185">
        <v>0</v>
      </c>
      <c r="K238" s="185"/>
      <c r="L238" s="185"/>
      <c r="M238" s="185"/>
      <c r="N238" s="157">
        <v>2.73</v>
      </c>
      <c r="O238" s="158"/>
    </row>
    <row r="239" spans="1:15" ht="16.5" thickBot="1" x14ac:dyDescent="0.3">
      <c r="A239" s="219"/>
      <c r="B239" s="47" t="s">
        <v>24</v>
      </c>
      <c r="C239" s="65">
        <v>30</v>
      </c>
      <c r="D239" s="80">
        <v>1.96</v>
      </c>
      <c r="E239" s="80">
        <v>0.4</v>
      </c>
      <c r="F239" s="80">
        <v>18.399999999999999</v>
      </c>
      <c r="G239" s="80">
        <v>88</v>
      </c>
      <c r="H239" s="80">
        <v>0</v>
      </c>
      <c r="I239" s="69">
        <v>0</v>
      </c>
      <c r="J239" s="180">
        <v>0</v>
      </c>
      <c r="K239" s="180"/>
      <c r="L239" s="180"/>
      <c r="M239" s="180"/>
      <c r="N239" s="159">
        <v>2.83</v>
      </c>
      <c r="O239" s="160"/>
    </row>
    <row r="240" spans="1:15" ht="16.5" thickBot="1" x14ac:dyDescent="0.3">
      <c r="A240" s="220"/>
      <c r="B240" s="9" t="s">
        <v>25</v>
      </c>
      <c r="C240" s="43">
        <f t="shared" ref="C240:J240" si="28">SUM(C234:C239)</f>
        <v>800</v>
      </c>
      <c r="D240" s="43">
        <f t="shared" si="28"/>
        <v>30.94</v>
      </c>
      <c r="E240" s="43">
        <f t="shared" si="28"/>
        <v>26.039999999999996</v>
      </c>
      <c r="F240" s="43">
        <f t="shared" si="28"/>
        <v>130.07</v>
      </c>
      <c r="G240" s="10">
        <f t="shared" si="28"/>
        <v>862.20999999999992</v>
      </c>
      <c r="H240" s="11">
        <f t="shared" si="28"/>
        <v>0.42000000000000004</v>
      </c>
      <c r="I240" s="43">
        <f t="shared" si="28"/>
        <v>9.5399999999999991</v>
      </c>
      <c r="J240" s="163">
        <f t="shared" si="28"/>
        <v>63.74</v>
      </c>
      <c r="K240" s="163"/>
      <c r="L240" s="163"/>
      <c r="M240" s="163"/>
      <c r="N240" s="161">
        <f>SUM(N234:N239)</f>
        <v>69.999999999999986</v>
      </c>
      <c r="O240" s="162"/>
    </row>
    <row r="241" spans="1:15" ht="15.75" x14ac:dyDescent="0.25">
      <c r="A241" s="221" t="s">
        <v>96</v>
      </c>
      <c r="B241" s="49" t="s">
        <v>121</v>
      </c>
      <c r="C241" s="137">
        <v>250</v>
      </c>
      <c r="D241" s="137">
        <v>2.69</v>
      </c>
      <c r="E241" s="137">
        <v>1.84</v>
      </c>
      <c r="F241" s="137">
        <v>3.52</v>
      </c>
      <c r="G241" s="137">
        <v>58.84</v>
      </c>
      <c r="H241" s="137">
        <v>0.04</v>
      </c>
      <c r="I241" s="61">
        <v>4.8600000000000003</v>
      </c>
      <c r="J241" s="184">
        <v>0.01</v>
      </c>
      <c r="K241" s="184"/>
      <c r="L241" s="184"/>
      <c r="M241" s="184"/>
      <c r="N241" s="155">
        <v>11.4</v>
      </c>
      <c r="O241" s="156"/>
    </row>
    <row r="242" spans="1:15" ht="15.75" x14ac:dyDescent="0.25">
      <c r="A242" s="221"/>
      <c r="B242" s="38" t="s">
        <v>110</v>
      </c>
      <c r="C242" s="67">
        <v>100</v>
      </c>
      <c r="D242" s="67">
        <v>13.98</v>
      </c>
      <c r="E242" s="67">
        <v>15.67</v>
      </c>
      <c r="F242" s="67">
        <v>18.29</v>
      </c>
      <c r="G242" s="67">
        <v>269.33</v>
      </c>
      <c r="H242" s="67">
        <v>0.09</v>
      </c>
      <c r="I242" s="55">
        <v>1.29</v>
      </c>
      <c r="J242" s="185">
        <v>63.72</v>
      </c>
      <c r="K242" s="185"/>
      <c r="L242" s="185"/>
      <c r="M242" s="185"/>
      <c r="N242" s="157">
        <v>42.43</v>
      </c>
      <c r="O242" s="158"/>
    </row>
    <row r="243" spans="1:15" ht="15.75" x14ac:dyDescent="0.25">
      <c r="A243" s="221"/>
      <c r="B243" s="38" t="s">
        <v>56</v>
      </c>
      <c r="C243" s="67">
        <v>180</v>
      </c>
      <c r="D243" s="67">
        <v>6.62</v>
      </c>
      <c r="E243" s="67">
        <v>5.42</v>
      </c>
      <c r="F243" s="67">
        <v>31.73</v>
      </c>
      <c r="G243" s="67">
        <v>202.14</v>
      </c>
      <c r="H243" s="67">
        <v>7.0000000000000007E-2</v>
      </c>
      <c r="I243" s="55">
        <v>0</v>
      </c>
      <c r="J243" s="177">
        <v>25.2</v>
      </c>
      <c r="K243" s="178"/>
      <c r="L243" s="178"/>
      <c r="M243" s="179"/>
      <c r="N243" s="166">
        <v>4.05</v>
      </c>
      <c r="O243" s="167"/>
    </row>
    <row r="244" spans="1:15" ht="15.75" x14ac:dyDescent="0.25">
      <c r="A244" s="221"/>
      <c r="B244" s="38" t="s">
        <v>102</v>
      </c>
      <c r="C244" s="67">
        <v>200</v>
      </c>
      <c r="D244" s="67">
        <v>0.43</v>
      </c>
      <c r="E244" s="67">
        <v>0.18</v>
      </c>
      <c r="F244" s="67">
        <v>27.84</v>
      </c>
      <c r="G244" s="70">
        <v>114.66</v>
      </c>
      <c r="H244" s="67">
        <v>0.02</v>
      </c>
      <c r="I244" s="55">
        <v>7.2</v>
      </c>
      <c r="J244" s="185">
        <v>0</v>
      </c>
      <c r="K244" s="185"/>
      <c r="L244" s="185"/>
      <c r="M244" s="185"/>
      <c r="N244" s="157">
        <v>6.56</v>
      </c>
      <c r="O244" s="158"/>
    </row>
    <row r="245" spans="1:15" ht="15.75" x14ac:dyDescent="0.25">
      <c r="A245" s="221"/>
      <c r="B245" s="38" t="s">
        <v>23</v>
      </c>
      <c r="C245" s="67">
        <v>40</v>
      </c>
      <c r="D245" s="67">
        <v>3.16</v>
      </c>
      <c r="E245" s="67">
        <v>0.4</v>
      </c>
      <c r="F245" s="67">
        <v>19.239999999999998</v>
      </c>
      <c r="G245" s="67">
        <v>95.6</v>
      </c>
      <c r="H245" s="67">
        <v>0</v>
      </c>
      <c r="I245" s="55">
        <v>0</v>
      </c>
      <c r="J245" s="185">
        <v>0</v>
      </c>
      <c r="K245" s="185"/>
      <c r="L245" s="185"/>
      <c r="M245" s="185"/>
      <c r="N245" s="157">
        <v>2.73</v>
      </c>
      <c r="O245" s="158"/>
    </row>
    <row r="246" spans="1:15" ht="16.5" thickBot="1" x14ac:dyDescent="0.3">
      <c r="A246" s="221"/>
      <c r="B246" s="44" t="s">
        <v>24</v>
      </c>
      <c r="C246" s="65">
        <v>30</v>
      </c>
      <c r="D246" s="65">
        <v>1.96</v>
      </c>
      <c r="E246" s="65">
        <v>0.4</v>
      </c>
      <c r="F246" s="65">
        <v>18.399999999999999</v>
      </c>
      <c r="G246" s="65">
        <v>88</v>
      </c>
      <c r="H246" s="65">
        <v>0</v>
      </c>
      <c r="I246" s="69">
        <v>0</v>
      </c>
      <c r="J246" s="180">
        <v>0</v>
      </c>
      <c r="K246" s="180"/>
      <c r="L246" s="180"/>
      <c r="M246" s="180"/>
      <c r="N246" s="159">
        <v>2.83</v>
      </c>
      <c r="O246" s="160"/>
    </row>
    <row r="247" spans="1:15" ht="16.5" thickBot="1" x14ac:dyDescent="0.3">
      <c r="A247" s="222"/>
      <c r="B247" s="9" t="s">
        <v>25</v>
      </c>
      <c r="C247" s="71">
        <f t="shared" ref="C247:J247" si="29">SUM(C241:C246)</f>
        <v>800</v>
      </c>
      <c r="D247" s="71">
        <f t="shared" si="29"/>
        <v>28.840000000000003</v>
      </c>
      <c r="E247" s="71">
        <f t="shared" si="29"/>
        <v>23.909999999999997</v>
      </c>
      <c r="F247" s="71">
        <f t="shared" si="29"/>
        <v>119.01999999999998</v>
      </c>
      <c r="G247" s="72">
        <f t="shared" si="29"/>
        <v>828.56999999999994</v>
      </c>
      <c r="H247" s="11">
        <f t="shared" si="29"/>
        <v>0.22</v>
      </c>
      <c r="I247" s="71">
        <f t="shared" si="29"/>
        <v>13.350000000000001</v>
      </c>
      <c r="J247" s="181">
        <f t="shared" si="29"/>
        <v>88.929999999999993</v>
      </c>
      <c r="K247" s="182"/>
      <c r="L247" s="182"/>
      <c r="M247" s="183"/>
      <c r="N247" s="161">
        <f>SUM(N241:N246)</f>
        <v>70</v>
      </c>
      <c r="O247" s="162"/>
    </row>
    <row r="248" spans="1:15" ht="15.75" x14ac:dyDescent="0.25">
      <c r="A248" s="209" t="s">
        <v>88</v>
      </c>
      <c r="B248" s="49" t="s">
        <v>78</v>
      </c>
      <c r="C248" s="66">
        <v>250</v>
      </c>
      <c r="D248" s="66">
        <v>8.2100000000000009</v>
      </c>
      <c r="E248" s="64">
        <v>6.2</v>
      </c>
      <c r="F248" s="66">
        <v>30.49</v>
      </c>
      <c r="G248" s="66">
        <v>220.41</v>
      </c>
      <c r="H248" s="66">
        <v>0.34</v>
      </c>
      <c r="I248" s="61">
        <v>2.83</v>
      </c>
      <c r="J248" s="184">
        <v>2.5999999999999999E-2</v>
      </c>
      <c r="K248" s="184"/>
      <c r="L248" s="184"/>
      <c r="M248" s="184"/>
      <c r="N248" s="155">
        <v>12.98</v>
      </c>
      <c r="O248" s="156"/>
    </row>
    <row r="249" spans="1:15" ht="15.75" x14ac:dyDescent="0.25">
      <c r="A249" s="209"/>
      <c r="B249" s="38" t="s">
        <v>100</v>
      </c>
      <c r="C249" s="67">
        <v>100</v>
      </c>
      <c r="D249" s="67">
        <v>13.3</v>
      </c>
      <c r="E249" s="67">
        <v>4.7</v>
      </c>
      <c r="F249" s="67">
        <v>9.59</v>
      </c>
      <c r="G249" s="67">
        <v>133.75</v>
      </c>
      <c r="H249" s="67">
        <v>0.09</v>
      </c>
      <c r="I249" s="55">
        <v>0.43</v>
      </c>
      <c r="J249" s="185">
        <v>26.25</v>
      </c>
      <c r="K249" s="185"/>
      <c r="L249" s="185"/>
      <c r="M249" s="185"/>
      <c r="N249" s="157">
        <v>23.29</v>
      </c>
      <c r="O249" s="158"/>
    </row>
    <row r="250" spans="1:15" ht="15.75" x14ac:dyDescent="0.25">
      <c r="A250" s="209"/>
      <c r="B250" s="38" t="s">
        <v>43</v>
      </c>
      <c r="C250" s="67">
        <v>180</v>
      </c>
      <c r="D250" s="67">
        <v>3.43</v>
      </c>
      <c r="E250" s="67">
        <v>5.18</v>
      </c>
      <c r="F250" s="67">
        <v>27.62</v>
      </c>
      <c r="G250" s="67">
        <v>170.82</v>
      </c>
      <c r="H250" s="67">
        <v>0.18</v>
      </c>
      <c r="I250" s="55">
        <v>25.2</v>
      </c>
      <c r="J250" s="185">
        <v>25.2</v>
      </c>
      <c r="K250" s="185"/>
      <c r="L250" s="185"/>
      <c r="M250" s="185"/>
      <c r="N250" s="157">
        <v>15.58</v>
      </c>
      <c r="O250" s="158"/>
    </row>
    <row r="251" spans="1:15" ht="15.75" x14ac:dyDescent="0.25">
      <c r="A251" s="209"/>
      <c r="B251" s="38" t="s">
        <v>44</v>
      </c>
      <c r="C251" s="67">
        <v>200</v>
      </c>
      <c r="D251" s="67">
        <v>0.1</v>
      </c>
      <c r="E251" s="67">
        <v>0</v>
      </c>
      <c r="F251" s="67">
        <v>9.1999999999999993</v>
      </c>
      <c r="G251" s="67">
        <v>36</v>
      </c>
      <c r="H251" s="67">
        <v>0</v>
      </c>
      <c r="I251" s="55">
        <v>0</v>
      </c>
      <c r="J251" s="185">
        <v>0</v>
      </c>
      <c r="K251" s="185"/>
      <c r="L251" s="185"/>
      <c r="M251" s="185"/>
      <c r="N251" s="157">
        <v>3.59</v>
      </c>
      <c r="O251" s="158"/>
    </row>
    <row r="252" spans="1:15" ht="15.75" x14ac:dyDescent="0.25">
      <c r="A252" s="209"/>
      <c r="B252" s="38" t="s">
        <v>23</v>
      </c>
      <c r="C252" s="67">
        <v>40</v>
      </c>
      <c r="D252" s="67">
        <v>3.16</v>
      </c>
      <c r="E252" s="67">
        <v>0.4</v>
      </c>
      <c r="F252" s="67">
        <v>19.239999999999998</v>
      </c>
      <c r="G252" s="67">
        <v>95.6</v>
      </c>
      <c r="H252" s="67">
        <v>0</v>
      </c>
      <c r="I252" s="55">
        <v>0</v>
      </c>
      <c r="J252" s="185">
        <v>0</v>
      </c>
      <c r="K252" s="185"/>
      <c r="L252" s="185"/>
      <c r="M252" s="185"/>
      <c r="N252" s="157">
        <v>2.73</v>
      </c>
      <c r="O252" s="158"/>
    </row>
    <row r="253" spans="1:15" ht="15.75" x14ac:dyDescent="0.25">
      <c r="A253" s="209"/>
      <c r="B253" s="44" t="s">
        <v>24</v>
      </c>
      <c r="C253" s="131">
        <v>30</v>
      </c>
      <c r="D253" s="131">
        <v>1.96</v>
      </c>
      <c r="E253" s="131">
        <v>0.4</v>
      </c>
      <c r="F253" s="131">
        <v>18.399999999999999</v>
      </c>
      <c r="G253" s="131">
        <v>88</v>
      </c>
      <c r="H253" s="131">
        <v>0</v>
      </c>
      <c r="I253" s="69">
        <v>0</v>
      </c>
      <c r="J253" s="180">
        <v>0</v>
      </c>
      <c r="K253" s="180"/>
      <c r="L253" s="180"/>
      <c r="M253" s="180"/>
      <c r="N253" s="166">
        <v>2.83</v>
      </c>
      <c r="O253" s="167"/>
    </row>
    <row r="254" spans="1:15" ht="16.5" thickBot="1" x14ac:dyDescent="0.3">
      <c r="A254" s="209"/>
      <c r="B254" s="44" t="s">
        <v>118</v>
      </c>
      <c r="C254" s="65">
        <v>100</v>
      </c>
      <c r="D254" s="65">
        <v>0.4</v>
      </c>
      <c r="E254" s="65">
        <v>0.4</v>
      </c>
      <c r="F254" s="65">
        <v>9.8000000000000007</v>
      </c>
      <c r="G254" s="65">
        <v>47</v>
      </c>
      <c r="H254" s="65">
        <v>0.03</v>
      </c>
      <c r="I254" s="69">
        <v>10</v>
      </c>
      <c r="J254" s="180">
        <v>0</v>
      </c>
      <c r="K254" s="180"/>
      <c r="L254" s="180"/>
      <c r="M254" s="180"/>
      <c r="N254" s="159">
        <v>9</v>
      </c>
      <c r="O254" s="160"/>
    </row>
    <row r="255" spans="1:15" ht="16.5" thickBot="1" x14ac:dyDescent="0.3">
      <c r="A255" s="210"/>
      <c r="B255" s="9" t="s">
        <v>25</v>
      </c>
      <c r="C255" s="43">
        <f t="shared" ref="C255:J255" si="30">SUM(C248:C254)</f>
        <v>900</v>
      </c>
      <c r="D255" s="43">
        <f t="shared" si="30"/>
        <v>30.560000000000002</v>
      </c>
      <c r="E255" s="43">
        <f t="shared" si="30"/>
        <v>17.279999999999994</v>
      </c>
      <c r="F255" s="43">
        <f t="shared" si="30"/>
        <v>124.33999999999999</v>
      </c>
      <c r="G255" s="10">
        <f t="shared" si="30"/>
        <v>791.58</v>
      </c>
      <c r="H255" s="11">
        <f t="shared" si="30"/>
        <v>0.64000000000000012</v>
      </c>
      <c r="I255" s="43">
        <f t="shared" si="30"/>
        <v>38.46</v>
      </c>
      <c r="J255" s="163">
        <f t="shared" si="30"/>
        <v>51.475999999999999</v>
      </c>
      <c r="K255" s="163"/>
      <c r="L255" s="163"/>
      <c r="M255" s="163"/>
      <c r="N255" s="161">
        <f>SUM(N248:N254)</f>
        <v>70</v>
      </c>
      <c r="O255" s="162"/>
    </row>
    <row r="256" spans="1:15" ht="15.75" x14ac:dyDescent="0.25">
      <c r="A256" s="208" t="s">
        <v>89</v>
      </c>
      <c r="B256" s="38" t="s">
        <v>54</v>
      </c>
      <c r="C256" s="67">
        <v>250</v>
      </c>
      <c r="D256" s="67">
        <v>6.32</v>
      </c>
      <c r="E256" s="67">
        <v>9.6999999999999993</v>
      </c>
      <c r="F256" s="67">
        <v>10.77</v>
      </c>
      <c r="G256" s="67">
        <v>182.37</v>
      </c>
      <c r="H256" s="67">
        <v>0.125</v>
      </c>
      <c r="I256" s="55">
        <v>9.82</v>
      </c>
      <c r="J256" s="185">
        <v>2.5000000000000001E-2</v>
      </c>
      <c r="K256" s="185"/>
      <c r="L256" s="185"/>
      <c r="M256" s="185"/>
      <c r="N256" s="155">
        <v>10.54</v>
      </c>
      <c r="O256" s="156"/>
    </row>
    <row r="257" spans="1:15" ht="15.75" x14ac:dyDescent="0.25">
      <c r="A257" s="209"/>
      <c r="B257" s="38" t="s">
        <v>55</v>
      </c>
      <c r="C257" s="67">
        <v>100</v>
      </c>
      <c r="D257" s="67">
        <v>15.55</v>
      </c>
      <c r="E257" s="67">
        <v>11.55</v>
      </c>
      <c r="F257" s="67">
        <v>15.7</v>
      </c>
      <c r="G257" s="67">
        <v>228.75</v>
      </c>
      <c r="H257" s="67">
        <v>0.1</v>
      </c>
      <c r="I257" s="55">
        <v>0.15</v>
      </c>
      <c r="J257" s="185">
        <v>28.75</v>
      </c>
      <c r="K257" s="185"/>
      <c r="L257" s="185"/>
      <c r="M257" s="185"/>
      <c r="N257" s="157">
        <v>39.97</v>
      </c>
      <c r="O257" s="158"/>
    </row>
    <row r="258" spans="1:15" ht="15.75" x14ac:dyDescent="0.25">
      <c r="A258" s="209"/>
      <c r="B258" s="38" t="s">
        <v>22</v>
      </c>
      <c r="C258" s="67">
        <v>180</v>
      </c>
      <c r="D258" s="67">
        <v>21.51</v>
      </c>
      <c r="E258" s="67">
        <v>15.69</v>
      </c>
      <c r="F258" s="67">
        <v>29.66</v>
      </c>
      <c r="G258" s="67">
        <v>331.2</v>
      </c>
      <c r="H258" s="67">
        <v>7.0000000000000007E-2</v>
      </c>
      <c r="I258" s="55">
        <v>1.33</v>
      </c>
      <c r="J258" s="185">
        <v>0</v>
      </c>
      <c r="K258" s="185"/>
      <c r="L258" s="185"/>
      <c r="M258" s="185"/>
      <c r="N258" s="157">
        <v>5.74</v>
      </c>
      <c r="O258" s="158"/>
    </row>
    <row r="259" spans="1:15" ht="15.75" x14ac:dyDescent="0.25">
      <c r="A259" s="209"/>
      <c r="B259" s="38" t="s">
        <v>36</v>
      </c>
      <c r="C259" s="67">
        <v>200</v>
      </c>
      <c r="D259" s="67">
        <v>0.5</v>
      </c>
      <c r="E259" s="67">
        <v>0</v>
      </c>
      <c r="F259" s="70">
        <v>11</v>
      </c>
      <c r="G259" s="70">
        <v>44</v>
      </c>
      <c r="H259" s="67">
        <v>0.01</v>
      </c>
      <c r="I259" s="55">
        <v>0.4</v>
      </c>
      <c r="J259" s="185">
        <v>0.35</v>
      </c>
      <c r="K259" s="185"/>
      <c r="L259" s="185"/>
      <c r="M259" s="185"/>
      <c r="N259" s="157">
        <v>8.19</v>
      </c>
      <c r="O259" s="158"/>
    </row>
    <row r="260" spans="1:15" ht="15.75" x14ac:dyDescent="0.25">
      <c r="A260" s="209"/>
      <c r="B260" s="38" t="s">
        <v>23</v>
      </c>
      <c r="C260" s="67">
        <v>40</v>
      </c>
      <c r="D260" s="67">
        <v>3.16</v>
      </c>
      <c r="E260" s="67">
        <v>0.4</v>
      </c>
      <c r="F260" s="67">
        <v>19.239999999999998</v>
      </c>
      <c r="G260" s="67">
        <v>95.6</v>
      </c>
      <c r="H260" s="67">
        <v>0</v>
      </c>
      <c r="I260" s="55">
        <v>0</v>
      </c>
      <c r="J260" s="185">
        <v>0</v>
      </c>
      <c r="K260" s="185"/>
      <c r="L260" s="185"/>
      <c r="M260" s="185"/>
      <c r="N260" s="157">
        <v>2.73</v>
      </c>
      <c r="O260" s="158"/>
    </row>
    <row r="261" spans="1:15" ht="15.75" x14ac:dyDescent="0.25">
      <c r="A261" s="209"/>
      <c r="B261" s="44" t="s">
        <v>24</v>
      </c>
      <c r="C261" s="131">
        <v>30</v>
      </c>
      <c r="D261" s="131">
        <v>1.96</v>
      </c>
      <c r="E261" s="131">
        <v>0.4</v>
      </c>
      <c r="F261" s="131">
        <v>18.399999999999999</v>
      </c>
      <c r="G261" s="85">
        <v>88</v>
      </c>
      <c r="H261" s="131">
        <v>0</v>
      </c>
      <c r="I261" s="69">
        <v>0</v>
      </c>
      <c r="J261" s="180">
        <v>0</v>
      </c>
      <c r="K261" s="180"/>
      <c r="L261" s="180"/>
      <c r="M261" s="180"/>
      <c r="N261" s="166">
        <v>2.83</v>
      </c>
      <c r="O261" s="167"/>
    </row>
    <row r="262" spans="1:15" ht="16.5" thickBot="1" x14ac:dyDescent="0.3">
      <c r="A262" s="209"/>
      <c r="B262" s="44"/>
      <c r="C262" s="65"/>
      <c r="D262" s="65"/>
      <c r="E262" s="65"/>
      <c r="F262" s="65"/>
      <c r="G262" s="85"/>
      <c r="H262" s="65"/>
      <c r="I262" s="69"/>
      <c r="J262" s="180"/>
      <c r="K262" s="180"/>
      <c r="L262" s="180"/>
      <c r="M262" s="180"/>
      <c r="N262" s="157"/>
      <c r="O262" s="158"/>
    </row>
    <row r="263" spans="1:15" ht="16.5" thickBot="1" x14ac:dyDescent="0.3">
      <c r="A263" s="210"/>
      <c r="B263" s="9" t="s">
        <v>25</v>
      </c>
      <c r="C263" s="43">
        <f t="shared" ref="C263:J263" si="31">SUM(C256:C262)</f>
        <v>800</v>
      </c>
      <c r="D263" s="43">
        <f t="shared" si="31"/>
        <v>49.000000000000007</v>
      </c>
      <c r="E263" s="43">
        <f t="shared" si="31"/>
        <v>37.739999999999995</v>
      </c>
      <c r="F263" s="43">
        <f t="shared" si="31"/>
        <v>104.76999999999998</v>
      </c>
      <c r="G263" s="10">
        <f t="shared" si="31"/>
        <v>969.92</v>
      </c>
      <c r="H263" s="11">
        <f t="shared" si="31"/>
        <v>0.30500000000000005</v>
      </c>
      <c r="I263" s="43">
        <f t="shared" si="31"/>
        <v>11.700000000000001</v>
      </c>
      <c r="J263" s="163">
        <f t="shared" si="31"/>
        <v>29.125</v>
      </c>
      <c r="K263" s="163"/>
      <c r="L263" s="163"/>
      <c r="M263" s="163"/>
      <c r="N263" s="161">
        <f>SUM(N256:N262)</f>
        <v>70</v>
      </c>
      <c r="O263" s="162"/>
    </row>
    <row r="264" spans="1:15" ht="15.75" x14ac:dyDescent="0.25">
      <c r="A264" s="208" t="s">
        <v>90</v>
      </c>
      <c r="B264" s="38" t="s">
        <v>99</v>
      </c>
      <c r="C264" s="149">
        <v>250</v>
      </c>
      <c r="D264" s="149">
        <v>2.1</v>
      </c>
      <c r="E264" s="149">
        <v>5.1100000000000003</v>
      </c>
      <c r="F264" s="149">
        <v>16.59</v>
      </c>
      <c r="G264" s="149">
        <v>120.75</v>
      </c>
      <c r="H264" s="149">
        <v>0.1</v>
      </c>
      <c r="I264" s="151">
        <v>7.54</v>
      </c>
      <c r="J264" s="174">
        <v>0</v>
      </c>
      <c r="K264" s="175"/>
      <c r="L264" s="175"/>
      <c r="M264" s="176"/>
      <c r="N264" s="155">
        <v>17.39</v>
      </c>
      <c r="O264" s="156"/>
    </row>
    <row r="265" spans="1:15" ht="15.75" x14ac:dyDescent="0.25">
      <c r="A265" s="209"/>
      <c r="B265" s="38" t="s">
        <v>62</v>
      </c>
      <c r="C265" s="149">
        <v>120</v>
      </c>
      <c r="D265" s="149">
        <v>18.03</v>
      </c>
      <c r="E265" s="149">
        <v>10.210000000000001</v>
      </c>
      <c r="F265" s="149">
        <v>8.49</v>
      </c>
      <c r="G265" s="149">
        <v>195</v>
      </c>
      <c r="H265" s="149">
        <v>0.13</v>
      </c>
      <c r="I265" s="151">
        <v>4.3600000000000003</v>
      </c>
      <c r="J265" s="177">
        <v>0.01</v>
      </c>
      <c r="K265" s="178"/>
      <c r="L265" s="178"/>
      <c r="M265" s="179"/>
      <c r="N265" s="157">
        <v>26.56</v>
      </c>
      <c r="O265" s="158"/>
    </row>
    <row r="266" spans="1:15" ht="15.75" x14ac:dyDescent="0.25">
      <c r="A266" s="209"/>
      <c r="B266" s="38" t="s">
        <v>30</v>
      </c>
      <c r="C266" s="149">
        <v>180</v>
      </c>
      <c r="D266" s="149">
        <v>3.67</v>
      </c>
      <c r="E266" s="149">
        <v>5.76</v>
      </c>
      <c r="F266" s="149">
        <v>24.53</v>
      </c>
      <c r="G266" s="149">
        <v>164.7</v>
      </c>
      <c r="H266" s="149">
        <v>0.16</v>
      </c>
      <c r="I266" s="151">
        <v>21.8</v>
      </c>
      <c r="J266" s="177">
        <v>30.6</v>
      </c>
      <c r="K266" s="178"/>
      <c r="L266" s="178"/>
      <c r="M266" s="179"/>
      <c r="N266" s="157">
        <v>16.010000000000002</v>
      </c>
      <c r="O266" s="158"/>
    </row>
    <row r="267" spans="1:15" ht="15.75" x14ac:dyDescent="0.25">
      <c r="A267" s="209"/>
      <c r="B267" s="38" t="s">
        <v>47</v>
      </c>
      <c r="C267" s="149">
        <v>200</v>
      </c>
      <c r="D267" s="149">
        <v>0</v>
      </c>
      <c r="E267" s="149">
        <v>0</v>
      </c>
      <c r="F267" s="150">
        <v>14.4</v>
      </c>
      <c r="G267" s="149">
        <v>72</v>
      </c>
      <c r="H267" s="149">
        <v>0.6</v>
      </c>
      <c r="I267" s="151">
        <v>30</v>
      </c>
      <c r="J267" s="177">
        <v>0.5</v>
      </c>
      <c r="K267" s="178"/>
      <c r="L267" s="178"/>
      <c r="M267" s="179"/>
      <c r="N267" s="157">
        <v>4.4800000000000004</v>
      </c>
      <c r="O267" s="158"/>
    </row>
    <row r="268" spans="1:15" ht="15.75" x14ac:dyDescent="0.25">
      <c r="A268" s="209"/>
      <c r="B268" s="38" t="s">
        <v>23</v>
      </c>
      <c r="C268" s="149">
        <v>40</v>
      </c>
      <c r="D268" s="149">
        <v>3.16</v>
      </c>
      <c r="E268" s="149">
        <v>0.4</v>
      </c>
      <c r="F268" s="149">
        <v>19.239999999999998</v>
      </c>
      <c r="G268" s="149">
        <v>95.6</v>
      </c>
      <c r="H268" s="149">
        <v>0</v>
      </c>
      <c r="I268" s="151">
        <v>0</v>
      </c>
      <c r="J268" s="177">
        <v>0</v>
      </c>
      <c r="K268" s="178"/>
      <c r="L268" s="178"/>
      <c r="M268" s="179"/>
      <c r="N268" s="157">
        <v>2.73</v>
      </c>
      <c r="O268" s="158"/>
    </row>
    <row r="269" spans="1:15" ht="15.75" x14ac:dyDescent="0.25">
      <c r="A269" s="209"/>
      <c r="B269" s="44" t="s">
        <v>24</v>
      </c>
      <c r="C269" s="147">
        <v>30</v>
      </c>
      <c r="D269" s="147">
        <v>1.96</v>
      </c>
      <c r="E269" s="147">
        <v>0.4</v>
      </c>
      <c r="F269" s="147">
        <v>18.399999999999999</v>
      </c>
      <c r="G269" s="147">
        <v>88</v>
      </c>
      <c r="H269" s="147">
        <v>0</v>
      </c>
      <c r="I269" s="69">
        <v>0</v>
      </c>
      <c r="J269" s="185">
        <v>0</v>
      </c>
      <c r="K269" s="185"/>
      <c r="L269" s="185"/>
      <c r="M269" s="185"/>
      <c r="N269" s="157">
        <v>2.83</v>
      </c>
      <c r="O269" s="158"/>
    </row>
    <row r="270" spans="1:15" ht="16.5" thickBot="1" x14ac:dyDescent="0.3">
      <c r="A270" s="209"/>
      <c r="B270" s="44"/>
      <c r="C270" s="65"/>
      <c r="D270" s="65"/>
      <c r="E270" s="65"/>
      <c r="F270" s="65"/>
      <c r="G270" s="65"/>
      <c r="H270" s="65"/>
      <c r="I270" s="69"/>
      <c r="J270" s="180"/>
      <c r="K270" s="180"/>
      <c r="L270" s="180"/>
      <c r="M270" s="180"/>
      <c r="N270" s="159"/>
      <c r="O270" s="160"/>
    </row>
    <row r="271" spans="1:15" ht="16.5" thickBot="1" x14ac:dyDescent="0.3">
      <c r="A271" s="210"/>
      <c r="B271" s="9" t="s">
        <v>25</v>
      </c>
      <c r="C271" s="43">
        <f t="shared" ref="C271:J271" si="32">SUM(C264:C270)</f>
        <v>820</v>
      </c>
      <c r="D271" s="43">
        <f t="shared" si="32"/>
        <v>28.920000000000005</v>
      </c>
      <c r="E271" s="43">
        <f t="shared" si="32"/>
        <v>21.879999999999995</v>
      </c>
      <c r="F271" s="43">
        <f t="shared" si="32"/>
        <v>101.65</v>
      </c>
      <c r="G271" s="10">
        <f t="shared" si="32"/>
        <v>736.05000000000007</v>
      </c>
      <c r="H271" s="11">
        <f t="shared" si="32"/>
        <v>0.99</v>
      </c>
      <c r="I271" s="43">
        <f t="shared" si="32"/>
        <v>63.7</v>
      </c>
      <c r="J271" s="163">
        <f t="shared" si="32"/>
        <v>31.110000000000003</v>
      </c>
      <c r="K271" s="163"/>
      <c r="L271" s="163"/>
      <c r="M271" s="163"/>
      <c r="N271" s="161">
        <f>SUM(N264:N270)</f>
        <v>70.000000000000014</v>
      </c>
      <c r="O271" s="162"/>
    </row>
    <row r="272" spans="1:15" ht="15.75" x14ac:dyDescent="0.25">
      <c r="A272" s="209" t="s">
        <v>91</v>
      </c>
      <c r="B272" s="49" t="s">
        <v>39</v>
      </c>
      <c r="C272" s="137">
        <v>250</v>
      </c>
      <c r="D272" s="137">
        <v>1.81</v>
      </c>
      <c r="E272" s="137">
        <v>4.91</v>
      </c>
      <c r="F272" s="137">
        <v>125.25</v>
      </c>
      <c r="G272" s="137">
        <v>102.5</v>
      </c>
      <c r="H272" s="137">
        <v>0.05</v>
      </c>
      <c r="I272" s="61">
        <v>10.29</v>
      </c>
      <c r="J272" s="184">
        <v>0</v>
      </c>
      <c r="K272" s="184"/>
      <c r="L272" s="184"/>
      <c r="M272" s="184"/>
      <c r="N272" s="157">
        <v>12.98</v>
      </c>
      <c r="O272" s="158"/>
    </row>
    <row r="273" spans="1:15" ht="15.75" x14ac:dyDescent="0.25">
      <c r="A273" s="209"/>
      <c r="B273" s="38" t="s">
        <v>58</v>
      </c>
      <c r="C273" s="67">
        <v>100</v>
      </c>
      <c r="D273" s="67">
        <v>21.1</v>
      </c>
      <c r="E273" s="67">
        <v>13.6</v>
      </c>
      <c r="F273" s="67">
        <v>0</v>
      </c>
      <c r="G273" s="67">
        <v>206.25</v>
      </c>
      <c r="H273" s="67">
        <v>0.04</v>
      </c>
      <c r="I273" s="55">
        <v>0</v>
      </c>
      <c r="J273" s="157">
        <v>20</v>
      </c>
      <c r="K273" s="157"/>
      <c r="L273" s="157"/>
      <c r="M273" s="157"/>
      <c r="N273" s="157">
        <v>27.28</v>
      </c>
      <c r="O273" s="158"/>
    </row>
    <row r="274" spans="1:15" ht="15.75" x14ac:dyDescent="0.25">
      <c r="A274" s="209"/>
      <c r="B274" s="38" t="s">
        <v>22</v>
      </c>
      <c r="C274" s="67">
        <v>180</v>
      </c>
      <c r="D274" s="67">
        <v>4.92</v>
      </c>
      <c r="E274" s="67">
        <v>7.59</v>
      </c>
      <c r="F274" s="67">
        <v>35.729999999999997</v>
      </c>
      <c r="G274" s="67">
        <v>236.91</v>
      </c>
      <c r="H274" s="67">
        <v>0.22</v>
      </c>
      <c r="I274" s="55">
        <v>2.4700000000000002</v>
      </c>
      <c r="J274" s="185">
        <v>0.03</v>
      </c>
      <c r="K274" s="185"/>
      <c r="L274" s="185"/>
      <c r="M274" s="185"/>
      <c r="N274" s="157">
        <v>11.65</v>
      </c>
      <c r="O274" s="158"/>
    </row>
    <row r="275" spans="1:15" ht="15.75" x14ac:dyDescent="0.25">
      <c r="A275" s="209"/>
      <c r="B275" s="38" t="s">
        <v>102</v>
      </c>
      <c r="C275" s="149">
        <v>200</v>
      </c>
      <c r="D275" s="149">
        <v>0.43</v>
      </c>
      <c r="E275" s="149">
        <v>0.18</v>
      </c>
      <c r="F275" s="149">
        <v>27.84</v>
      </c>
      <c r="G275" s="146">
        <v>114.66</v>
      </c>
      <c r="H275" s="149">
        <v>0.02</v>
      </c>
      <c r="I275" s="151">
        <v>7.2</v>
      </c>
      <c r="J275" s="185">
        <v>0</v>
      </c>
      <c r="K275" s="185"/>
      <c r="L275" s="185"/>
      <c r="M275" s="185"/>
      <c r="N275" s="157">
        <v>12.53</v>
      </c>
      <c r="O275" s="158"/>
    </row>
    <row r="276" spans="1:15" ht="15.75" x14ac:dyDescent="0.25">
      <c r="A276" s="209"/>
      <c r="B276" s="38" t="s">
        <v>23</v>
      </c>
      <c r="C276" s="67">
        <v>40</v>
      </c>
      <c r="D276" s="67">
        <v>3.16</v>
      </c>
      <c r="E276" s="67">
        <v>0.4</v>
      </c>
      <c r="F276" s="67">
        <v>19.239999999999998</v>
      </c>
      <c r="G276" s="67">
        <v>95.6</v>
      </c>
      <c r="H276" s="67">
        <v>0</v>
      </c>
      <c r="I276" s="55">
        <v>0</v>
      </c>
      <c r="J276" s="185">
        <v>0</v>
      </c>
      <c r="K276" s="185"/>
      <c r="L276" s="185"/>
      <c r="M276" s="185"/>
      <c r="N276" s="157">
        <v>2.73</v>
      </c>
      <c r="O276" s="158"/>
    </row>
    <row r="277" spans="1:15" ht="16.5" thickBot="1" x14ac:dyDescent="0.3">
      <c r="A277" s="209"/>
      <c r="B277" s="44" t="s">
        <v>24</v>
      </c>
      <c r="C277" s="65">
        <v>30</v>
      </c>
      <c r="D277" s="65">
        <v>1.96</v>
      </c>
      <c r="E277" s="65">
        <v>0.4</v>
      </c>
      <c r="F277" s="65">
        <v>18.399999999999999</v>
      </c>
      <c r="G277" s="65">
        <v>88</v>
      </c>
      <c r="H277" s="65">
        <v>0</v>
      </c>
      <c r="I277" s="69">
        <v>0</v>
      </c>
      <c r="J277" s="180">
        <v>0</v>
      </c>
      <c r="K277" s="180"/>
      <c r="L277" s="180"/>
      <c r="M277" s="180"/>
      <c r="N277" s="159">
        <v>2.83</v>
      </c>
      <c r="O277" s="160"/>
    </row>
    <row r="278" spans="1:15" ht="16.5" thickBot="1" x14ac:dyDescent="0.3">
      <c r="A278" s="210"/>
      <c r="B278" s="9" t="s">
        <v>25</v>
      </c>
      <c r="C278" s="43">
        <f t="shared" ref="C278:J278" si="33">SUM(C272:C277)</f>
        <v>800</v>
      </c>
      <c r="D278" s="43">
        <f t="shared" si="33"/>
        <v>33.379999999999995</v>
      </c>
      <c r="E278" s="43">
        <f t="shared" si="33"/>
        <v>27.079999999999995</v>
      </c>
      <c r="F278" s="43">
        <f t="shared" si="33"/>
        <v>226.46</v>
      </c>
      <c r="G278" s="10">
        <f t="shared" si="33"/>
        <v>843.92</v>
      </c>
      <c r="H278" s="11">
        <f t="shared" si="33"/>
        <v>0.33</v>
      </c>
      <c r="I278" s="43">
        <f t="shared" si="33"/>
        <v>19.96</v>
      </c>
      <c r="J278" s="163">
        <f t="shared" si="33"/>
        <v>20.03</v>
      </c>
      <c r="K278" s="163"/>
      <c r="L278" s="163"/>
      <c r="M278" s="163"/>
      <c r="N278" s="161">
        <f>SUM(N272:N277)</f>
        <v>70</v>
      </c>
      <c r="O278" s="162"/>
    </row>
    <row r="279" spans="1:15" ht="15.75" x14ac:dyDescent="0.25">
      <c r="A279" s="208" t="s">
        <v>92</v>
      </c>
      <c r="B279" s="73" t="s">
        <v>109</v>
      </c>
      <c r="C279" s="66">
        <v>250</v>
      </c>
      <c r="D279" s="81">
        <v>6.18</v>
      </c>
      <c r="E279" s="81">
        <v>3.3</v>
      </c>
      <c r="F279" s="81">
        <v>14.65</v>
      </c>
      <c r="G279" s="81">
        <v>113</v>
      </c>
      <c r="H279" s="81">
        <v>0.11</v>
      </c>
      <c r="I279" s="78">
        <v>8.33</v>
      </c>
      <c r="J279" s="237">
        <v>0</v>
      </c>
      <c r="K279" s="237"/>
      <c r="L279" s="237"/>
      <c r="M279" s="237"/>
      <c r="N279" s="155">
        <v>14.71</v>
      </c>
      <c r="O279" s="156"/>
    </row>
    <row r="280" spans="1:15" ht="15.75" x14ac:dyDescent="0.25">
      <c r="A280" s="209"/>
      <c r="B280" s="46" t="s">
        <v>116</v>
      </c>
      <c r="C280" s="67">
        <v>100</v>
      </c>
      <c r="D280" s="82">
        <v>12.13</v>
      </c>
      <c r="E280" s="82">
        <v>17.399999999999999</v>
      </c>
      <c r="F280" s="82">
        <v>9.86</v>
      </c>
      <c r="G280" s="82">
        <v>245</v>
      </c>
      <c r="H280" s="82">
        <v>0.05</v>
      </c>
      <c r="I280" s="57">
        <v>0.33</v>
      </c>
      <c r="J280" s="187">
        <v>80</v>
      </c>
      <c r="K280" s="187"/>
      <c r="L280" s="187"/>
      <c r="M280" s="187"/>
      <c r="N280" s="157">
        <v>21.89</v>
      </c>
      <c r="O280" s="158"/>
    </row>
    <row r="281" spans="1:15" ht="15.75" x14ac:dyDescent="0.25">
      <c r="A281" s="209"/>
      <c r="B281" s="45" t="s">
        <v>56</v>
      </c>
      <c r="C281" s="67">
        <v>180</v>
      </c>
      <c r="D281" s="79">
        <v>6.62</v>
      </c>
      <c r="E281" s="79">
        <v>5.42</v>
      </c>
      <c r="F281" s="79">
        <v>31.73</v>
      </c>
      <c r="G281" s="79">
        <v>202.14</v>
      </c>
      <c r="H281" s="79">
        <v>7.0000000000000007E-2</v>
      </c>
      <c r="I281" s="84">
        <v>0</v>
      </c>
      <c r="J281" s="185">
        <v>25.2</v>
      </c>
      <c r="K281" s="185"/>
      <c r="L281" s="185"/>
      <c r="M281" s="185"/>
      <c r="N281" s="157">
        <v>3.01</v>
      </c>
      <c r="O281" s="158"/>
    </row>
    <row r="282" spans="1:15" ht="15.75" x14ac:dyDescent="0.25">
      <c r="A282" s="209"/>
      <c r="B282" s="46" t="s">
        <v>77</v>
      </c>
      <c r="C282" s="67">
        <v>200</v>
      </c>
      <c r="D282" s="79">
        <v>0.1</v>
      </c>
      <c r="E282" s="79">
        <v>0</v>
      </c>
      <c r="F282" s="79">
        <v>9.1999999999999993</v>
      </c>
      <c r="G282" s="79">
        <v>36</v>
      </c>
      <c r="H282" s="79">
        <v>0.02</v>
      </c>
      <c r="I282" s="83">
        <v>0.8</v>
      </c>
      <c r="J282" s="185">
        <v>0.7</v>
      </c>
      <c r="K282" s="185"/>
      <c r="L282" s="185"/>
      <c r="M282" s="185"/>
      <c r="N282" s="157">
        <v>3.83</v>
      </c>
      <c r="O282" s="158"/>
    </row>
    <row r="283" spans="1:15" ht="15.75" x14ac:dyDescent="0.25">
      <c r="A283" s="209"/>
      <c r="B283" s="46" t="s">
        <v>23</v>
      </c>
      <c r="C283" s="67">
        <v>40</v>
      </c>
      <c r="D283" s="79">
        <v>3.16</v>
      </c>
      <c r="E283" s="79">
        <v>0.4</v>
      </c>
      <c r="F283" s="79">
        <v>19.239999999999998</v>
      </c>
      <c r="G283" s="79">
        <v>95.6</v>
      </c>
      <c r="H283" s="79">
        <v>0</v>
      </c>
      <c r="I283" s="83">
        <v>0</v>
      </c>
      <c r="J283" s="185">
        <v>0</v>
      </c>
      <c r="K283" s="185"/>
      <c r="L283" s="185"/>
      <c r="M283" s="185"/>
      <c r="N283" s="157">
        <v>2.73</v>
      </c>
      <c r="O283" s="158"/>
    </row>
    <row r="284" spans="1:15" ht="15.75" x14ac:dyDescent="0.25">
      <c r="A284" s="209"/>
      <c r="B284" s="47" t="s">
        <v>24</v>
      </c>
      <c r="C284" s="131">
        <v>30</v>
      </c>
      <c r="D284" s="131">
        <v>1.96</v>
      </c>
      <c r="E284" s="131">
        <v>0.4</v>
      </c>
      <c r="F284" s="131">
        <v>18.399999999999999</v>
      </c>
      <c r="G284" s="131">
        <v>88</v>
      </c>
      <c r="H284" s="131">
        <v>0</v>
      </c>
      <c r="I284" s="69">
        <v>0</v>
      </c>
      <c r="J284" s="180">
        <v>0</v>
      </c>
      <c r="K284" s="180"/>
      <c r="L284" s="180"/>
      <c r="M284" s="180"/>
      <c r="N284" s="166">
        <v>2.83</v>
      </c>
      <c r="O284" s="167"/>
    </row>
    <row r="285" spans="1:15" ht="16.5" thickBot="1" x14ac:dyDescent="0.3">
      <c r="A285" s="209"/>
      <c r="B285" s="47" t="s">
        <v>119</v>
      </c>
      <c r="C285" s="65">
        <v>200</v>
      </c>
      <c r="D285" s="80">
        <v>1</v>
      </c>
      <c r="E285" s="80">
        <v>0</v>
      </c>
      <c r="F285" s="80">
        <v>18.2</v>
      </c>
      <c r="G285" s="80">
        <v>76</v>
      </c>
      <c r="H285" s="80">
        <v>0.02</v>
      </c>
      <c r="I285" s="69">
        <v>0.2</v>
      </c>
      <c r="J285" s="180">
        <v>0</v>
      </c>
      <c r="K285" s="180"/>
      <c r="L285" s="180"/>
      <c r="M285" s="180"/>
      <c r="N285" s="159">
        <v>21</v>
      </c>
      <c r="O285" s="160"/>
    </row>
    <row r="286" spans="1:15" ht="16.5" thickBot="1" x14ac:dyDescent="0.3">
      <c r="A286" s="210"/>
      <c r="B286" s="9" t="s">
        <v>25</v>
      </c>
      <c r="C286" s="43">
        <f t="shared" ref="C286:J286" si="34">SUM(C279:C285)</f>
        <v>1000</v>
      </c>
      <c r="D286" s="43">
        <f t="shared" si="34"/>
        <v>31.150000000000006</v>
      </c>
      <c r="E286" s="43">
        <f t="shared" si="34"/>
        <v>26.919999999999995</v>
      </c>
      <c r="F286" s="43">
        <f t="shared" si="34"/>
        <v>121.27999999999999</v>
      </c>
      <c r="G286" s="10">
        <f t="shared" si="34"/>
        <v>855.74</v>
      </c>
      <c r="H286" s="11">
        <f t="shared" si="34"/>
        <v>0.27</v>
      </c>
      <c r="I286" s="43">
        <f t="shared" si="34"/>
        <v>9.66</v>
      </c>
      <c r="J286" s="163">
        <f t="shared" si="34"/>
        <v>105.9</v>
      </c>
      <c r="K286" s="163"/>
      <c r="L286" s="163"/>
      <c r="M286" s="163"/>
      <c r="N286" s="161">
        <f>SUM(N279:N285)</f>
        <v>70</v>
      </c>
      <c r="O286" s="162"/>
    </row>
    <row r="287" spans="1:15" ht="15.75" x14ac:dyDescent="0.25">
      <c r="A287" s="209" t="s">
        <v>52</v>
      </c>
      <c r="B287" s="38" t="s">
        <v>79</v>
      </c>
      <c r="C287" s="67">
        <v>250</v>
      </c>
      <c r="D287" s="67">
        <v>2.1</v>
      </c>
      <c r="E287" s="67">
        <v>7.48</v>
      </c>
      <c r="F287" s="67">
        <v>11.69</v>
      </c>
      <c r="G287" s="67">
        <v>122.96</v>
      </c>
      <c r="H287" s="67">
        <v>0.14000000000000001</v>
      </c>
      <c r="I287" s="55">
        <v>8.5</v>
      </c>
      <c r="J287" s="185">
        <v>0</v>
      </c>
      <c r="K287" s="185"/>
      <c r="L287" s="185"/>
      <c r="M287" s="185"/>
      <c r="N287" s="157">
        <v>16.39</v>
      </c>
      <c r="O287" s="158"/>
    </row>
    <row r="288" spans="1:15" ht="15.75" x14ac:dyDescent="0.25">
      <c r="A288" s="209"/>
      <c r="B288" s="38" t="s">
        <v>60</v>
      </c>
      <c r="C288" s="67">
        <v>160</v>
      </c>
      <c r="D288" s="67">
        <v>27.53</v>
      </c>
      <c r="E288" s="67">
        <v>7.47</v>
      </c>
      <c r="F288" s="67">
        <v>21.95</v>
      </c>
      <c r="G288" s="62">
        <v>265</v>
      </c>
      <c r="H288" s="67">
        <v>0.21</v>
      </c>
      <c r="I288" s="55">
        <v>8.9700000000000006</v>
      </c>
      <c r="J288" s="185">
        <v>24</v>
      </c>
      <c r="K288" s="185"/>
      <c r="L288" s="185"/>
      <c r="M288" s="185"/>
      <c r="N288" s="157">
        <v>42.09</v>
      </c>
      <c r="O288" s="158"/>
    </row>
    <row r="289" spans="1:15" ht="15.75" x14ac:dyDescent="0.25">
      <c r="A289" s="209"/>
      <c r="B289" s="38" t="s">
        <v>98</v>
      </c>
      <c r="C289" s="67">
        <v>200</v>
      </c>
      <c r="D289" s="67">
        <v>0.04</v>
      </c>
      <c r="E289" s="67">
        <v>0</v>
      </c>
      <c r="F289" s="67">
        <v>24.76</v>
      </c>
      <c r="G289" s="62">
        <v>94.2</v>
      </c>
      <c r="H289" s="67">
        <v>0.01</v>
      </c>
      <c r="I289" s="55">
        <v>1.08</v>
      </c>
      <c r="J289" s="185">
        <v>0</v>
      </c>
      <c r="K289" s="185"/>
      <c r="L289" s="185"/>
      <c r="M289" s="185"/>
      <c r="N289" s="157">
        <v>5.96</v>
      </c>
      <c r="O289" s="158"/>
    </row>
    <row r="290" spans="1:15" ht="15.75" x14ac:dyDescent="0.25">
      <c r="A290" s="209"/>
      <c r="B290" s="38" t="s">
        <v>23</v>
      </c>
      <c r="C290" s="67">
        <v>40</v>
      </c>
      <c r="D290" s="67">
        <v>3.16</v>
      </c>
      <c r="E290" s="67">
        <v>0.4</v>
      </c>
      <c r="F290" s="67">
        <v>19.239999999999998</v>
      </c>
      <c r="G290" s="67">
        <v>95.6</v>
      </c>
      <c r="H290" s="67">
        <v>0</v>
      </c>
      <c r="I290" s="55">
        <v>0</v>
      </c>
      <c r="J290" s="185">
        <v>0</v>
      </c>
      <c r="K290" s="185"/>
      <c r="L290" s="185"/>
      <c r="M290" s="185"/>
      <c r="N290" s="157">
        <v>2.73</v>
      </c>
      <c r="O290" s="158"/>
    </row>
    <row r="291" spans="1:15" ht="16.5" thickBot="1" x14ac:dyDescent="0.3">
      <c r="A291" s="209"/>
      <c r="B291" s="44" t="s">
        <v>24</v>
      </c>
      <c r="C291" s="65">
        <v>30</v>
      </c>
      <c r="D291" s="65">
        <v>1.96</v>
      </c>
      <c r="E291" s="65">
        <v>0.4</v>
      </c>
      <c r="F291" s="65">
        <v>18.399999999999999</v>
      </c>
      <c r="G291" s="65">
        <v>88</v>
      </c>
      <c r="H291" s="65">
        <v>0</v>
      </c>
      <c r="I291" s="69">
        <v>0</v>
      </c>
      <c r="J291" s="180">
        <v>0</v>
      </c>
      <c r="K291" s="180"/>
      <c r="L291" s="180"/>
      <c r="M291" s="180"/>
      <c r="N291" s="159">
        <v>2.83</v>
      </c>
      <c r="O291" s="160"/>
    </row>
    <row r="292" spans="1:15" ht="27.75" customHeight="1" thickBot="1" x14ac:dyDescent="0.3">
      <c r="A292" s="211"/>
      <c r="B292" s="9" t="s">
        <v>25</v>
      </c>
      <c r="C292" s="43">
        <f t="shared" ref="C292:J292" si="35">SUM(C287:C291)</f>
        <v>680</v>
      </c>
      <c r="D292" s="43">
        <f t="shared" si="35"/>
        <v>34.79</v>
      </c>
      <c r="E292" s="43">
        <f t="shared" si="35"/>
        <v>15.75</v>
      </c>
      <c r="F292" s="43">
        <f t="shared" si="35"/>
        <v>96.039999999999992</v>
      </c>
      <c r="G292" s="10">
        <f t="shared" si="35"/>
        <v>665.76</v>
      </c>
      <c r="H292" s="11">
        <f t="shared" si="35"/>
        <v>0.36</v>
      </c>
      <c r="I292" s="43">
        <f t="shared" si="35"/>
        <v>18.549999999999997</v>
      </c>
      <c r="J292" s="163">
        <f t="shared" si="35"/>
        <v>24</v>
      </c>
      <c r="K292" s="163"/>
      <c r="L292" s="163"/>
      <c r="M292" s="163"/>
      <c r="N292" s="161">
        <f>SUM(N287:N291)</f>
        <v>70</v>
      </c>
      <c r="O292" s="162"/>
    </row>
    <row r="293" spans="1:15" ht="16.5" thickBot="1" x14ac:dyDescent="0.3">
      <c r="A293" s="21"/>
      <c r="B293" s="22" t="s">
        <v>64</v>
      </c>
      <c r="C293" s="130">
        <f t="shared" ref="C293:J293" si="36">C226+C233+C240+C247+C255+C263+C271+C278+C286+C292</f>
        <v>8330</v>
      </c>
      <c r="D293" s="43">
        <f t="shared" si="36"/>
        <v>340.76000000000005</v>
      </c>
      <c r="E293" s="43">
        <f t="shared" si="36"/>
        <v>248.38999999999996</v>
      </c>
      <c r="F293" s="43">
        <f t="shared" si="36"/>
        <v>1242.58</v>
      </c>
      <c r="G293" s="10">
        <f t="shared" si="36"/>
        <v>8129.41</v>
      </c>
      <c r="H293" s="10">
        <f t="shared" si="36"/>
        <v>5.0470000000000015</v>
      </c>
      <c r="I293" s="43">
        <f t="shared" si="36"/>
        <v>338.22</v>
      </c>
      <c r="J293" s="163">
        <f t="shared" si="36"/>
        <v>457.89099999999996</v>
      </c>
      <c r="K293" s="163"/>
      <c r="L293" s="163"/>
      <c r="M293" s="163"/>
      <c r="N293" s="161">
        <f>N292+N286+N278+N271+N263+N255+N247+N240+N233+N226</f>
        <v>700</v>
      </c>
      <c r="O293" s="162"/>
    </row>
    <row r="294" spans="1:15" ht="16.5" thickBot="1" x14ac:dyDescent="0.3">
      <c r="A294" s="21"/>
      <c r="B294" s="22" t="s">
        <v>66</v>
      </c>
      <c r="C294" s="24"/>
      <c r="D294" s="10">
        <f t="shared" ref="D294:J294" si="37">D293/10</f>
        <v>34.076000000000008</v>
      </c>
      <c r="E294" s="10">
        <f t="shared" si="37"/>
        <v>24.838999999999995</v>
      </c>
      <c r="F294" s="10">
        <f t="shared" si="37"/>
        <v>124.258</v>
      </c>
      <c r="G294" s="43">
        <f t="shared" si="37"/>
        <v>812.94100000000003</v>
      </c>
      <c r="H294" s="10">
        <f t="shared" si="37"/>
        <v>0.50470000000000015</v>
      </c>
      <c r="I294" s="43">
        <f t="shared" si="37"/>
        <v>33.822000000000003</v>
      </c>
      <c r="J294" s="161">
        <f t="shared" si="37"/>
        <v>45.789099999999998</v>
      </c>
      <c r="K294" s="161"/>
      <c r="L294" s="161"/>
      <c r="M294" s="161"/>
      <c r="N294" s="163">
        <v>70</v>
      </c>
      <c r="O294" s="162"/>
    </row>
    <row r="295" spans="1:15" ht="16.5" thickBot="1" x14ac:dyDescent="0.3">
      <c r="A295" s="21"/>
      <c r="B295" s="22" t="s">
        <v>65</v>
      </c>
      <c r="C295" s="24"/>
      <c r="D295" s="10">
        <f t="shared" ref="D295:J295" si="38">D293/10</f>
        <v>34.076000000000008</v>
      </c>
      <c r="E295" s="10">
        <f t="shared" si="38"/>
        <v>24.838999999999995</v>
      </c>
      <c r="F295" s="10">
        <f t="shared" si="38"/>
        <v>124.258</v>
      </c>
      <c r="G295" s="43">
        <f t="shared" si="38"/>
        <v>812.94100000000003</v>
      </c>
      <c r="H295" s="10">
        <f t="shared" si="38"/>
        <v>0.50470000000000015</v>
      </c>
      <c r="I295" s="43">
        <f t="shared" si="38"/>
        <v>33.822000000000003</v>
      </c>
      <c r="J295" s="161">
        <f t="shared" si="38"/>
        <v>45.789099999999998</v>
      </c>
      <c r="K295" s="161"/>
      <c r="L295" s="161"/>
      <c r="M295" s="161"/>
      <c r="N295" s="163">
        <v>70</v>
      </c>
      <c r="O295" s="162"/>
    </row>
    <row r="313" spans="1:15" ht="16.5" x14ac:dyDescent="0.25">
      <c r="A313" s="86"/>
      <c r="B313" s="86"/>
      <c r="C313" s="86"/>
      <c r="D313" s="86"/>
      <c r="E313" s="86"/>
      <c r="F313" s="86"/>
      <c r="G313" s="86"/>
      <c r="H313" s="249" t="s">
        <v>0</v>
      </c>
      <c r="I313" s="249"/>
      <c r="J313" s="249"/>
      <c r="K313" s="249"/>
      <c r="L313" s="249"/>
      <c r="M313" s="249"/>
      <c r="N313" s="87"/>
      <c r="O313" s="87"/>
    </row>
    <row r="314" spans="1:15" ht="16.5" x14ac:dyDescent="0.25">
      <c r="A314" s="86"/>
      <c r="B314" s="86"/>
      <c r="C314" s="86"/>
      <c r="D314" s="86"/>
      <c r="E314" s="86"/>
      <c r="F314" s="86"/>
      <c r="G314" s="86"/>
      <c r="H314" s="249" t="s">
        <v>1</v>
      </c>
      <c r="I314" s="249"/>
      <c r="J314" s="249"/>
      <c r="K314" s="249"/>
      <c r="L314" s="249"/>
      <c r="M314" s="249"/>
      <c r="N314" s="249"/>
      <c r="O314" s="249"/>
    </row>
    <row r="315" spans="1:15" ht="16.5" x14ac:dyDescent="0.25">
      <c r="A315" s="86"/>
      <c r="B315" s="86"/>
      <c r="C315" s="86"/>
      <c r="D315" s="86"/>
      <c r="E315" s="86"/>
      <c r="F315" s="86"/>
      <c r="G315" s="86"/>
      <c r="H315" s="249" t="s">
        <v>2</v>
      </c>
      <c r="I315" s="249"/>
      <c r="J315" s="249"/>
      <c r="K315" s="249"/>
      <c r="L315" s="249"/>
      <c r="M315" s="249"/>
      <c r="N315" s="249"/>
      <c r="O315" s="249"/>
    </row>
    <row r="316" spans="1:15" ht="16.5" x14ac:dyDescent="0.25">
      <c r="A316" s="86"/>
      <c r="B316" s="86"/>
      <c r="C316" s="86"/>
      <c r="D316" s="86"/>
      <c r="E316" s="86"/>
      <c r="F316" s="86"/>
      <c r="G316" s="86"/>
      <c r="H316" s="249" t="s">
        <v>106</v>
      </c>
      <c r="I316" s="249"/>
      <c r="J316" s="249"/>
      <c r="K316" s="249"/>
      <c r="L316" s="249"/>
      <c r="M316" s="249"/>
      <c r="N316" s="249"/>
      <c r="O316" s="249"/>
    </row>
    <row r="317" spans="1:15" ht="16.5" x14ac:dyDescent="0.25">
      <c r="A317" s="86"/>
      <c r="B317" s="86"/>
      <c r="C317" s="86"/>
      <c r="D317" s="86"/>
      <c r="E317" s="86"/>
      <c r="F317" s="86"/>
      <c r="G317" s="86"/>
      <c r="H317" s="86"/>
      <c r="I317" s="216" t="s">
        <v>3</v>
      </c>
      <c r="J317" s="216"/>
      <c r="K317" s="216"/>
      <c r="L317" s="216"/>
      <c r="M317" s="216"/>
      <c r="N317" s="216"/>
      <c r="O317" s="216"/>
    </row>
    <row r="318" spans="1:15" ht="17.25" x14ac:dyDescent="0.3">
      <c r="A318" s="207" t="s">
        <v>97</v>
      </c>
      <c r="B318" s="207"/>
      <c r="C318" s="207"/>
      <c r="D318" s="207"/>
      <c r="E318" s="207"/>
      <c r="F318" s="207"/>
      <c r="G318" s="207"/>
      <c r="H318" s="207"/>
      <c r="I318" s="207"/>
      <c r="J318" s="207"/>
      <c r="K318" s="207"/>
      <c r="L318" s="207"/>
      <c r="M318" s="207"/>
      <c r="N318" s="207"/>
      <c r="O318" s="207"/>
    </row>
    <row r="319" spans="1:15" ht="16.5" x14ac:dyDescent="0.25">
      <c r="A319" s="86"/>
      <c r="B319" s="86"/>
      <c r="C319" s="86"/>
      <c r="D319" s="86"/>
      <c r="E319" s="207" t="s">
        <v>4</v>
      </c>
      <c r="F319" s="207"/>
      <c r="G319" s="207"/>
      <c r="H319" s="207"/>
      <c r="I319" s="86"/>
      <c r="J319" s="86"/>
      <c r="K319" s="86"/>
      <c r="L319" s="86"/>
      <c r="M319" s="86"/>
      <c r="N319" s="86"/>
      <c r="O319" s="86"/>
    </row>
    <row r="320" spans="1:15" ht="15.75" thickBot="1" x14ac:dyDescent="0.3">
      <c r="A320" s="86"/>
      <c r="B320" s="86"/>
      <c r="C320" s="86"/>
      <c r="D320" s="86"/>
      <c r="E320" s="86"/>
      <c r="F320" s="86"/>
      <c r="G320" s="86"/>
      <c r="H320" s="86"/>
      <c r="I320" s="86"/>
      <c r="J320" s="86"/>
      <c r="K320" s="86"/>
      <c r="L320" s="86"/>
      <c r="M320" s="86"/>
      <c r="N320" s="86"/>
      <c r="O320" s="86"/>
    </row>
    <row r="321" spans="1:15" ht="32.25" thickBot="1" x14ac:dyDescent="0.3">
      <c r="A321" s="212" t="s">
        <v>19</v>
      </c>
      <c r="B321" s="214" t="s">
        <v>5</v>
      </c>
      <c r="C321" s="88" t="s">
        <v>6</v>
      </c>
      <c r="D321" s="171" t="s">
        <v>7</v>
      </c>
      <c r="E321" s="172"/>
      <c r="F321" s="172"/>
      <c r="G321" s="173"/>
      <c r="H321" s="171" t="s">
        <v>11</v>
      </c>
      <c r="I321" s="172"/>
      <c r="J321" s="172"/>
      <c r="K321" s="172"/>
      <c r="L321" s="172"/>
      <c r="M321" s="173"/>
      <c r="N321" s="194" t="s">
        <v>14</v>
      </c>
      <c r="O321" s="195"/>
    </row>
    <row r="322" spans="1:15" ht="32.25" thickBot="1" x14ac:dyDescent="0.3">
      <c r="A322" s="213"/>
      <c r="B322" s="215"/>
      <c r="C322" s="89" t="s">
        <v>16</v>
      </c>
      <c r="D322" s="90" t="s">
        <v>8</v>
      </c>
      <c r="E322" s="90" t="s">
        <v>9</v>
      </c>
      <c r="F322" s="91" t="s">
        <v>10</v>
      </c>
      <c r="G322" s="92" t="s">
        <v>17</v>
      </c>
      <c r="H322" s="93" t="s">
        <v>12</v>
      </c>
      <c r="I322" s="93" t="s">
        <v>13</v>
      </c>
      <c r="J322" s="171" t="s">
        <v>32</v>
      </c>
      <c r="K322" s="172"/>
      <c r="L322" s="172"/>
      <c r="M322" s="173"/>
      <c r="N322" s="171" t="s">
        <v>15</v>
      </c>
      <c r="O322" s="173"/>
    </row>
    <row r="323" spans="1:15" ht="15.75" x14ac:dyDescent="0.25">
      <c r="A323" s="199" t="s">
        <v>20</v>
      </c>
      <c r="B323" s="94" t="s">
        <v>82</v>
      </c>
      <c r="C323" s="95">
        <v>200</v>
      </c>
      <c r="D323" s="95">
        <v>14</v>
      </c>
      <c r="E323" s="95">
        <v>8.4</v>
      </c>
      <c r="F323" s="95">
        <v>45.6</v>
      </c>
      <c r="G323" s="96">
        <v>316</v>
      </c>
      <c r="H323" s="97">
        <v>0.3</v>
      </c>
      <c r="I323" s="95">
        <v>2.6</v>
      </c>
      <c r="J323" s="190">
        <v>0</v>
      </c>
      <c r="K323" s="190"/>
      <c r="L323" s="190"/>
      <c r="M323" s="190"/>
      <c r="N323" s="190"/>
      <c r="O323" s="191"/>
    </row>
    <row r="324" spans="1:15" ht="15.75" x14ac:dyDescent="0.25">
      <c r="A324" s="200"/>
      <c r="B324" s="98" t="s">
        <v>47</v>
      </c>
      <c r="C324" s="99">
        <v>200</v>
      </c>
      <c r="D324" s="100">
        <v>0.2</v>
      </c>
      <c r="E324" s="100">
        <v>0</v>
      </c>
      <c r="F324" s="100">
        <v>14</v>
      </c>
      <c r="G324" s="100">
        <v>28</v>
      </c>
      <c r="H324" s="100">
        <v>0</v>
      </c>
      <c r="I324" s="100">
        <v>0</v>
      </c>
      <c r="J324" s="164">
        <v>0</v>
      </c>
      <c r="K324" s="164"/>
      <c r="L324" s="164"/>
      <c r="M324" s="164"/>
      <c r="N324" s="164"/>
      <c r="O324" s="165"/>
    </row>
    <row r="325" spans="1:15" ht="15.75" x14ac:dyDescent="0.25">
      <c r="A325" s="200"/>
      <c r="B325" s="98" t="s">
        <v>67</v>
      </c>
      <c r="C325" s="99">
        <v>10</v>
      </c>
      <c r="D325" s="100">
        <v>0</v>
      </c>
      <c r="E325" s="99">
        <v>8.1999999999999993</v>
      </c>
      <c r="F325" s="100">
        <v>0.1</v>
      </c>
      <c r="G325" s="101">
        <v>75</v>
      </c>
      <c r="H325" s="102">
        <v>0</v>
      </c>
      <c r="I325" s="102">
        <v>0</v>
      </c>
      <c r="J325" s="206">
        <v>59</v>
      </c>
      <c r="K325" s="206"/>
      <c r="L325" s="206"/>
      <c r="M325" s="206"/>
      <c r="N325" s="164"/>
      <c r="O325" s="165"/>
    </row>
    <row r="326" spans="1:15" ht="15.75" x14ac:dyDescent="0.25">
      <c r="A326" s="200"/>
      <c r="B326" s="98" t="s">
        <v>68</v>
      </c>
      <c r="C326" s="99">
        <v>15</v>
      </c>
      <c r="D326" s="99">
        <v>3.48</v>
      </c>
      <c r="E326" s="99">
        <v>4.43</v>
      </c>
      <c r="F326" s="102">
        <v>0</v>
      </c>
      <c r="G326" s="99">
        <v>54.6</v>
      </c>
      <c r="H326" s="99">
        <v>0.01</v>
      </c>
      <c r="I326" s="99">
        <v>0.11</v>
      </c>
      <c r="J326" s="206">
        <v>39</v>
      </c>
      <c r="K326" s="206"/>
      <c r="L326" s="206"/>
      <c r="M326" s="206"/>
      <c r="N326" s="164"/>
      <c r="O326" s="165"/>
    </row>
    <row r="327" spans="1:15" ht="16.5" thickBot="1" x14ac:dyDescent="0.3">
      <c r="A327" s="200"/>
      <c r="B327" s="103" t="s">
        <v>23</v>
      </c>
      <c r="C327" s="104">
        <v>40</v>
      </c>
      <c r="D327" s="104">
        <v>3.16</v>
      </c>
      <c r="E327" s="104">
        <v>0.4</v>
      </c>
      <c r="F327" s="104">
        <v>19.239999999999998</v>
      </c>
      <c r="G327" s="104">
        <v>95.6</v>
      </c>
      <c r="H327" s="105">
        <v>0</v>
      </c>
      <c r="I327" s="105">
        <v>0</v>
      </c>
      <c r="J327" s="188">
        <v>0</v>
      </c>
      <c r="K327" s="188"/>
      <c r="L327" s="188"/>
      <c r="M327" s="188"/>
      <c r="N327" s="188"/>
      <c r="O327" s="189"/>
    </row>
    <row r="328" spans="1:15" ht="16.5" thickBot="1" x14ac:dyDescent="0.3">
      <c r="A328" s="201"/>
      <c r="B328" s="106" t="s">
        <v>25</v>
      </c>
      <c r="C328" s="107">
        <f t="shared" ref="C328" si="39">SUM(C323:C327)</f>
        <v>465</v>
      </c>
      <c r="D328" s="107">
        <f t="shared" ref="D328" si="40">SUM(D323:D327)</f>
        <v>20.84</v>
      </c>
      <c r="E328" s="107">
        <f t="shared" ref="E328" si="41">SUM(E323:E327)</f>
        <v>21.43</v>
      </c>
      <c r="F328" s="107">
        <f t="shared" ref="F328" si="42">SUM(F323:F327)</f>
        <v>78.94</v>
      </c>
      <c r="G328" s="108">
        <f t="shared" ref="G328" si="43">SUM(G323:G327)</f>
        <v>569.20000000000005</v>
      </c>
      <c r="H328" s="108">
        <f t="shared" ref="H328" si="44">SUM(H323:H327)</f>
        <v>0.31</v>
      </c>
      <c r="I328" s="107">
        <f t="shared" ref="I328" si="45">SUM(I323:I327)</f>
        <v>2.71</v>
      </c>
      <c r="J328" s="203">
        <f t="shared" ref="J328" si="46">SUM(J323:J327)</f>
        <v>98</v>
      </c>
      <c r="K328" s="203"/>
      <c r="L328" s="203"/>
      <c r="M328" s="203"/>
      <c r="N328" s="153">
        <f>SUM(O321:O327)</f>
        <v>0</v>
      </c>
      <c r="O328" s="154"/>
    </row>
    <row r="329" spans="1:15" ht="15.75" x14ac:dyDescent="0.25">
      <c r="A329" s="199" t="s">
        <v>26</v>
      </c>
      <c r="B329" s="109" t="s">
        <v>69</v>
      </c>
      <c r="C329" s="110">
        <v>150</v>
      </c>
      <c r="D329" s="110">
        <v>14.27</v>
      </c>
      <c r="E329" s="110">
        <v>22.16</v>
      </c>
      <c r="F329" s="110">
        <v>2.65</v>
      </c>
      <c r="G329" s="110">
        <v>267.93</v>
      </c>
      <c r="H329" s="111">
        <v>0.1</v>
      </c>
      <c r="I329" s="110">
        <v>0.25</v>
      </c>
      <c r="J329" s="242">
        <v>345</v>
      </c>
      <c r="K329" s="242"/>
      <c r="L329" s="242"/>
      <c r="M329" s="242"/>
      <c r="N329" s="190"/>
      <c r="O329" s="191"/>
    </row>
    <row r="330" spans="1:15" ht="15.75" x14ac:dyDescent="0.25">
      <c r="A330" s="200"/>
      <c r="B330" s="112" t="s">
        <v>104</v>
      </c>
      <c r="C330" s="99">
        <v>50</v>
      </c>
      <c r="D330" s="99">
        <v>1.55</v>
      </c>
      <c r="E330" s="99">
        <v>1.85</v>
      </c>
      <c r="F330" s="99">
        <v>3.2</v>
      </c>
      <c r="G330" s="99">
        <v>36</v>
      </c>
      <c r="H330" s="99">
        <v>5.5E-2</v>
      </c>
      <c r="I330" s="100">
        <v>4.9000000000000004</v>
      </c>
      <c r="J330" s="164">
        <v>0</v>
      </c>
      <c r="K330" s="164"/>
      <c r="L330" s="164"/>
      <c r="M330" s="164"/>
      <c r="N330" s="164"/>
      <c r="O330" s="165"/>
    </row>
    <row r="331" spans="1:15" ht="15.75" x14ac:dyDescent="0.25">
      <c r="A331" s="200"/>
      <c r="B331" s="112" t="s">
        <v>84</v>
      </c>
      <c r="C331" s="99">
        <v>200</v>
      </c>
      <c r="D331" s="100">
        <v>1.4</v>
      </c>
      <c r="E331" s="102">
        <v>2</v>
      </c>
      <c r="F331" s="100">
        <v>22.4</v>
      </c>
      <c r="G331" s="102">
        <v>116</v>
      </c>
      <c r="H331" s="99">
        <v>0.02</v>
      </c>
      <c r="I331" s="102">
        <v>0</v>
      </c>
      <c r="J331" s="205">
        <v>0.08</v>
      </c>
      <c r="K331" s="205"/>
      <c r="L331" s="205"/>
      <c r="M331" s="205"/>
      <c r="N331" s="164"/>
      <c r="O331" s="165"/>
    </row>
    <row r="332" spans="1:15" ht="15.75" x14ac:dyDescent="0.25">
      <c r="A332" s="200"/>
      <c r="B332" s="112" t="s">
        <v>67</v>
      </c>
      <c r="C332" s="99">
        <v>10</v>
      </c>
      <c r="D332" s="100">
        <v>0</v>
      </c>
      <c r="E332" s="99">
        <v>8.1999999999999993</v>
      </c>
      <c r="F332" s="100">
        <v>0.1</v>
      </c>
      <c r="G332" s="101">
        <v>75</v>
      </c>
      <c r="H332" s="102">
        <v>0</v>
      </c>
      <c r="I332" s="102">
        <v>0</v>
      </c>
      <c r="J332" s="206">
        <v>59</v>
      </c>
      <c r="K332" s="206"/>
      <c r="L332" s="206"/>
      <c r="M332" s="206"/>
      <c r="N332" s="164"/>
      <c r="O332" s="165"/>
    </row>
    <row r="333" spans="1:15" ht="16.5" thickBot="1" x14ac:dyDescent="0.3">
      <c r="A333" s="200"/>
      <c r="B333" s="113" t="s">
        <v>23</v>
      </c>
      <c r="C333" s="104">
        <v>40</v>
      </c>
      <c r="D333" s="104">
        <v>3.16</v>
      </c>
      <c r="E333" s="104">
        <v>0.4</v>
      </c>
      <c r="F333" s="104">
        <v>19.239999999999998</v>
      </c>
      <c r="G333" s="104">
        <v>95.6</v>
      </c>
      <c r="H333" s="104">
        <v>0</v>
      </c>
      <c r="I333" s="104">
        <v>0</v>
      </c>
      <c r="J333" s="202">
        <v>0</v>
      </c>
      <c r="K333" s="202"/>
      <c r="L333" s="202"/>
      <c r="M333" s="202"/>
      <c r="N333" s="188"/>
      <c r="O333" s="189"/>
    </row>
    <row r="334" spans="1:15" ht="16.5" thickBot="1" x14ac:dyDescent="0.3">
      <c r="A334" s="201"/>
      <c r="B334" s="106" t="s">
        <v>25</v>
      </c>
      <c r="C334" s="107">
        <f t="shared" ref="C334" si="47">SUM(C329:C333)</f>
        <v>450</v>
      </c>
      <c r="D334" s="107">
        <f t="shared" ref="D334" si="48">SUM(D329:D333)</f>
        <v>20.38</v>
      </c>
      <c r="E334" s="107">
        <f t="shared" ref="E334" si="49">SUM(E329:E333)</f>
        <v>34.61</v>
      </c>
      <c r="F334" s="107">
        <f t="shared" ref="F334" si="50">SUM(F329:F333)</f>
        <v>47.59</v>
      </c>
      <c r="G334" s="108">
        <f t="shared" ref="G334" si="51">SUM(G329:G333)</f>
        <v>590.53</v>
      </c>
      <c r="H334" s="108">
        <f t="shared" ref="H334" si="52">SUM(H329:H333)</f>
        <v>0.17499999999999999</v>
      </c>
      <c r="I334" s="107">
        <f t="shared" ref="I334" si="53">SUM(I329:I333)</f>
        <v>5.15</v>
      </c>
      <c r="J334" s="153">
        <f t="shared" ref="J334" si="54">SUM(J329:J333)</f>
        <v>404.08</v>
      </c>
      <c r="K334" s="153"/>
      <c r="L334" s="153"/>
      <c r="M334" s="153"/>
      <c r="N334" s="153">
        <f>SUM(O327:O333)</f>
        <v>0</v>
      </c>
      <c r="O334" s="154"/>
    </row>
    <row r="335" spans="1:15" ht="15.75" x14ac:dyDescent="0.25">
      <c r="A335" s="199" t="s">
        <v>33</v>
      </c>
      <c r="B335" s="109" t="s">
        <v>70</v>
      </c>
      <c r="C335" s="110">
        <v>100</v>
      </c>
      <c r="D335" s="110">
        <v>19.43</v>
      </c>
      <c r="E335" s="110">
        <v>1.19</v>
      </c>
      <c r="F335" s="110">
        <v>0.31</v>
      </c>
      <c r="G335" s="110">
        <v>90</v>
      </c>
      <c r="H335" s="110">
        <v>0.05</v>
      </c>
      <c r="I335" s="110">
        <v>1.41</v>
      </c>
      <c r="J335" s="204">
        <v>7.5</v>
      </c>
      <c r="K335" s="204"/>
      <c r="L335" s="204"/>
      <c r="M335" s="204"/>
      <c r="N335" s="190"/>
      <c r="O335" s="191"/>
    </row>
    <row r="336" spans="1:15" ht="15.75" x14ac:dyDescent="0.25">
      <c r="A336" s="200"/>
      <c r="B336" s="112" t="s">
        <v>71</v>
      </c>
      <c r="C336" s="99">
        <v>180</v>
      </c>
      <c r="D336" s="99">
        <v>3.67</v>
      </c>
      <c r="E336" s="99">
        <v>5.76</v>
      </c>
      <c r="F336" s="99">
        <v>24.53</v>
      </c>
      <c r="G336" s="99">
        <v>164.7</v>
      </c>
      <c r="H336" s="99">
        <v>0.16</v>
      </c>
      <c r="I336" s="99">
        <v>21.8</v>
      </c>
      <c r="J336" s="205">
        <v>30.6</v>
      </c>
      <c r="K336" s="205"/>
      <c r="L336" s="205"/>
      <c r="M336" s="205"/>
      <c r="N336" s="164"/>
      <c r="O336" s="165"/>
    </row>
    <row r="337" spans="1:15" ht="15.75" x14ac:dyDescent="0.25">
      <c r="A337" s="200"/>
      <c r="B337" s="112" t="s">
        <v>77</v>
      </c>
      <c r="C337" s="99">
        <v>200</v>
      </c>
      <c r="D337" s="99">
        <v>0.1</v>
      </c>
      <c r="E337" s="102">
        <v>0</v>
      </c>
      <c r="F337" s="99">
        <v>9.1999999999999993</v>
      </c>
      <c r="G337" s="99">
        <v>36</v>
      </c>
      <c r="H337" s="100">
        <v>0</v>
      </c>
      <c r="I337" s="100">
        <v>0</v>
      </c>
      <c r="J337" s="164">
        <v>0</v>
      </c>
      <c r="K337" s="164"/>
      <c r="L337" s="164"/>
      <c r="M337" s="164"/>
      <c r="N337" s="164"/>
      <c r="O337" s="165"/>
    </row>
    <row r="338" spans="1:15" ht="15.75" x14ac:dyDescent="0.25">
      <c r="A338" s="200"/>
      <c r="B338" s="112" t="s">
        <v>67</v>
      </c>
      <c r="C338" s="99">
        <v>10</v>
      </c>
      <c r="D338" s="100">
        <v>0</v>
      </c>
      <c r="E338" s="99">
        <v>8.1999999999999993</v>
      </c>
      <c r="F338" s="100">
        <v>0.1</v>
      </c>
      <c r="G338" s="101">
        <v>75</v>
      </c>
      <c r="H338" s="102">
        <v>0</v>
      </c>
      <c r="I338" s="102">
        <v>0</v>
      </c>
      <c r="J338" s="206">
        <v>59</v>
      </c>
      <c r="K338" s="206"/>
      <c r="L338" s="206"/>
      <c r="M338" s="206"/>
      <c r="N338" s="164"/>
      <c r="O338" s="165"/>
    </row>
    <row r="339" spans="1:15" ht="16.5" thickBot="1" x14ac:dyDescent="0.3">
      <c r="A339" s="200"/>
      <c r="B339" s="113" t="s">
        <v>23</v>
      </c>
      <c r="C339" s="104">
        <v>40</v>
      </c>
      <c r="D339" s="104">
        <v>3.16</v>
      </c>
      <c r="E339" s="104">
        <v>0.4</v>
      </c>
      <c r="F339" s="104">
        <v>19.239999999999998</v>
      </c>
      <c r="G339" s="104">
        <v>95.6</v>
      </c>
      <c r="H339" s="104">
        <v>0</v>
      </c>
      <c r="I339" s="104">
        <v>0</v>
      </c>
      <c r="J339" s="202">
        <v>0</v>
      </c>
      <c r="K339" s="202"/>
      <c r="L339" s="202"/>
      <c r="M339" s="202"/>
      <c r="N339" s="188"/>
      <c r="O339" s="189"/>
    </row>
    <row r="340" spans="1:15" ht="16.5" thickBot="1" x14ac:dyDescent="0.3">
      <c r="A340" s="201"/>
      <c r="B340" s="106" t="s">
        <v>25</v>
      </c>
      <c r="C340" s="107">
        <f t="shared" ref="C340" si="55">SUM(C335:C339)</f>
        <v>530</v>
      </c>
      <c r="D340" s="107">
        <f t="shared" ref="D340" si="56">SUM(D335:D339)</f>
        <v>26.360000000000003</v>
      </c>
      <c r="E340" s="107">
        <f t="shared" ref="E340" si="57">SUM(E335:E339)</f>
        <v>15.549999999999999</v>
      </c>
      <c r="F340" s="107">
        <f t="shared" ref="F340" si="58">SUM(F335:F339)</f>
        <v>53.379999999999995</v>
      </c>
      <c r="G340" s="108">
        <f t="shared" ref="G340" si="59">SUM(G335:G339)</f>
        <v>461.29999999999995</v>
      </c>
      <c r="H340" s="108">
        <f t="shared" ref="H340" si="60">SUM(H335:H339)</f>
        <v>0.21000000000000002</v>
      </c>
      <c r="I340" s="107">
        <f t="shared" ref="I340" si="61">SUM(I335:I339)</f>
        <v>23.21</v>
      </c>
      <c r="J340" s="203">
        <f t="shared" ref="J340" si="62">SUM(J335:J339)</f>
        <v>97.1</v>
      </c>
      <c r="K340" s="203"/>
      <c r="L340" s="203"/>
      <c r="M340" s="203"/>
      <c r="N340" s="153">
        <f>SUM(O333:O339)</f>
        <v>0</v>
      </c>
      <c r="O340" s="154"/>
    </row>
    <row r="341" spans="1:15" ht="15.75" x14ac:dyDescent="0.25">
      <c r="A341" s="199" t="s">
        <v>38</v>
      </c>
      <c r="B341" s="109" t="s">
        <v>72</v>
      </c>
      <c r="C341" s="110">
        <v>150</v>
      </c>
      <c r="D341" s="110">
        <v>22.25</v>
      </c>
      <c r="E341" s="110">
        <v>17</v>
      </c>
      <c r="F341" s="110">
        <v>22.46</v>
      </c>
      <c r="G341" s="110">
        <v>333.52</v>
      </c>
      <c r="H341" s="110">
        <v>0</v>
      </c>
      <c r="I341" s="110">
        <v>0.28999999999999998</v>
      </c>
      <c r="J341" s="204">
        <v>0</v>
      </c>
      <c r="K341" s="204"/>
      <c r="L341" s="204"/>
      <c r="M341" s="204"/>
      <c r="N341" s="190"/>
      <c r="O341" s="191"/>
    </row>
    <row r="342" spans="1:15" ht="15.75" x14ac:dyDescent="0.25">
      <c r="A342" s="200"/>
      <c r="B342" s="112" t="s">
        <v>73</v>
      </c>
      <c r="C342" s="99">
        <v>200</v>
      </c>
      <c r="D342" s="99">
        <v>3.52</v>
      </c>
      <c r="E342" s="99">
        <v>3.72</v>
      </c>
      <c r="F342" s="99">
        <v>25.49</v>
      </c>
      <c r="G342" s="99">
        <v>145.19999999999999</v>
      </c>
      <c r="H342" s="99">
        <v>0.04</v>
      </c>
      <c r="I342" s="100">
        <v>1.3</v>
      </c>
      <c r="J342" s="205">
        <v>0.01</v>
      </c>
      <c r="K342" s="205"/>
      <c r="L342" s="205"/>
      <c r="M342" s="205"/>
      <c r="N342" s="164"/>
      <c r="O342" s="165"/>
    </row>
    <row r="343" spans="1:15" ht="15.75" x14ac:dyDescent="0.25">
      <c r="A343" s="200"/>
      <c r="B343" s="112" t="s">
        <v>67</v>
      </c>
      <c r="C343" s="99">
        <v>10</v>
      </c>
      <c r="D343" s="100">
        <v>0</v>
      </c>
      <c r="E343" s="99">
        <v>8.1999999999999993</v>
      </c>
      <c r="F343" s="100">
        <v>0.1</v>
      </c>
      <c r="G343" s="101">
        <v>75</v>
      </c>
      <c r="H343" s="102">
        <v>0</v>
      </c>
      <c r="I343" s="102">
        <v>0</v>
      </c>
      <c r="J343" s="206">
        <v>59</v>
      </c>
      <c r="K343" s="206"/>
      <c r="L343" s="206"/>
      <c r="M343" s="206"/>
      <c r="N343" s="164"/>
      <c r="O343" s="165"/>
    </row>
    <row r="344" spans="1:15" ht="16.5" thickBot="1" x14ac:dyDescent="0.3">
      <c r="A344" s="200"/>
      <c r="B344" s="113" t="s">
        <v>23</v>
      </c>
      <c r="C344" s="104">
        <v>40</v>
      </c>
      <c r="D344" s="104">
        <v>3.16</v>
      </c>
      <c r="E344" s="104">
        <v>0.4</v>
      </c>
      <c r="F344" s="104">
        <v>19.239999999999998</v>
      </c>
      <c r="G344" s="104">
        <v>95.6</v>
      </c>
      <c r="H344" s="104">
        <v>0</v>
      </c>
      <c r="I344" s="104">
        <v>0</v>
      </c>
      <c r="J344" s="202">
        <v>0</v>
      </c>
      <c r="K344" s="202"/>
      <c r="L344" s="202"/>
      <c r="M344" s="202"/>
      <c r="N344" s="188"/>
      <c r="O344" s="189"/>
    </row>
    <row r="345" spans="1:15" ht="16.5" thickBot="1" x14ac:dyDescent="0.3">
      <c r="A345" s="201"/>
      <c r="B345" s="106" t="s">
        <v>25</v>
      </c>
      <c r="C345" s="107">
        <f t="shared" ref="C345" si="63">SUM(C341:C344)</f>
        <v>400</v>
      </c>
      <c r="D345" s="107">
        <f t="shared" ref="D345" si="64">SUM(D341:D344)</f>
        <v>28.93</v>
      </c>
      <c r="E345" s="107">
        <f t="shared" ref="E345" si="65">SUM(E341:E344)</f>
        <v>29.319999999999997</v>
      </c>
      <c r="F345" s="107">
        <f t="shared" ref="F345" si="66">SUM(F341:F344)</f>
        <v>67.290000000000006</v>
      </c>
      <c r="G345" s="108">
        <f t="shared" ref="G345" si="67">SUM(G341:G344)</f>
        <v>649.32000000000005</v>
      </c>
      <c r="H345" s="114">
        <f t="shared" ref="H345" si="68">SUM(H341:H344)</f>
        <v>0.04</v>
      </c>
      <c r="I345" s="107">
        <f t="shared" ref="I345" si="69">SUM(I341:I344)</f>
        <v>1.59</v>
      </c>
      <c r="J345" s="153">
        <f t="shared" ref="J345" si="70">SUM(J341:J344)</f>
        <v>59.01</v>
      </c>
      <c r="K345" s="153"/>
      <c r="L345" s="153"/>
      <c r="M345" s="153"/>
      <c r="N345" s="153">
        <f>SUM(O338:O344)</f>
        <v>0</v>
      </c>
      <c r="O345" s="154"/>
    </row>
    <row r="346" spans="1:15" ht="15.75" x14ac:dyDescent="0.25">
      <c r="A346" s="199" t="s">
        <v>40</v>
      </c>
      <c r="B346" s="109" t="s">
        <v>74</v>
      </c>
      <c r="C346" s="110">
        <v>200</v>
      </c>
      <c r="D346" s="111">
        <v>10.7</v>
      </c>
      <c r="E346" s="110">
        <v>11.27</v>
      </c>
      <c r="F346" s="110">
        <v>45.96</v>
      </c>
      <c r="G346" s="110">
        <v>311.88</v>
      </c>
      <c r="H346" s="111">
        <v>0.1</v>
      </c>
      <c r="I346" s="110">
        <v>0.25</v>
      </c>
      <c r="J346" s="204">
        <v>4.53</v>
      </c>
      <c r="K346" s="204"/>
      <c r="L346" s="204"/>
      <c r="M346" s="204"/>
      <c r="N346" s="190"/>
      <c r="O346" s="191"/>
    </row>
    <row r="347" spans="1:15" ht="15.75" x14ac:dyDescent="0.25">
      <c r="A347" s="200"/>
      <c r="B347" s="112" t="s">
        <v>47</v>
      </c>
      <c r="C347" s="99">
        <v>200</v>
      </c>
      <c r="D347" s="100">
        <v>0.2</v>
      </c>
      <c r="E347" s="100">
        <v>0</v>
      </c>
      <c r="F347" s="100">
        <v>14</v>
      </c>
      <c r="G347" s="100">
        <v>28</v>
      </c>
      <c r="H347" s="100">
        <v>0</v>
      </c>
      <c r="I347" s="100">
        <v>0</v>
      </c>
      <c r="J347" s="164">
        <v>0</v>
      </c>
      <c r="K347" s="164"/>
      <c r="L347" s="164"/>
      <c r="M347" s="164"/>
      <c r="N347" s="164"/>
      <c r="O347" s="165"/>
    </row>
    <row r="348" spans="1:15" ht="15.75" x14ac:dyDescent="0.25">
      <c r="A348" s="200"/>
      <c r="B348" s="112" t="s">
        <v>67</v>
      </c>
      <c r="C348" s="99">
        <v>10</v>
      </c>
      <c r="D348" s="100">
        <v>0</v>
      </c>
      <c r="E348" s="99">
        <v>8.1999999999999993</v>
      </c>
      <c r="F348" s="100">
        <v>0.1</v>
      </c>
      <c r="G348" s="101">
        <v>75</v>
      </c>
      <c r="H348" s="102">
        <v>0</v>
      </c>
      <c r="I348" s="102">
        <v>0</v>
      </c>
      <c r="J348" s="206">
        <v>59</v>
      </c>
      <c r="K348" s="206"/>
      <c r="L348" s="206"/>
      <c r="M348" s="206"/>
      <c r="N348" s="164"/>
      <c r="O348" s="165"/>
    </row>
    <row r="349" spans="1:15" ht="16.5" thickBot="1" x14ac:dyDescent="0.3">
      <c r="A349" s="200"/>
      <c r="B349" s="113" t="s">
        <v>23</v>
      </c>
      <c r="C349" s="104">
        <v>40</v>
      </c>
      <c r="D349" s="104">
        <v>3.16</v>
      </c>
      <c r="E349" s="104">
        <v>0.4</v>
      </c>
      <c r="F349" s="104">
        <v>19.239999999999998</v>
      </c>
      <c r="G349" s="104">
        <v>95.6</v>
      </c>
      <c r="H349" s="104">
        <v>0</v>
      </c>
      <c r="I349" s="104">
        <v>0</v>
      </c>
      <c r="J349" s="202">
        <v>0</v>
      </c>
      <c r="K349" s="202"/>
      <c r="L349" s="202"/>
      <c r="M349" s="202"/>
      <c r="N349" s="188"/>
      <c r="O349" s="189"/>
    </row>
    <row r="350" spans="1:15" ht="16.5" thickBot="1" x14ac:dyDescent="0.3">
      <c r="A350" s="201"/>
      <c r="B350" s="106" t="s">
        <v>25</v>
      </c>
      <c r="C350" s="107">
        <f t="shared" ref="C350" si="71">SUM(C346:C349)</f>
        <v>450</v>
      </c>
      <c r="D350" s="107">
        <f t="shared" ref="D350" si="72">SUM(D346:D349)</f>
        <v>14.059999999999999</v>
      </c>
      <c r="E350" s="107">
        <f t="shared" ref="E350" si="73">SUM(E346:E349)</f>
        <v>19.869999999999997</v>
      </c>
      <c r="F350" s="108">
        <f t="shared" ref="F350" si="74">SUM(F346:F349)</f>
        <v>79.3</v>
      </c>
      <c r="G350" s="108">
        <f t="shared" ref="G350" si="75">SUM(G346:G349)</f>
        <v>510.48</v>
      </c>
      <c r="H350" s="108">
        <f t="shared" ref="H350" si="76">SUM(H346:H349)</f>
        <v>0.1</v>
      </c>
      <c r="I350" s="107">
        <f t="shared" ref="I350" si="77">SUM(I346:I349)</f>
        <v>0.25</v>
      </c>
      <c r="J350" s="153">
        <f t="shared" ref="J350" si="78">SUM(J346:J349)</f>
        <v>63.53</v>
      </c>
      <c r="K350" s="153"/>
      <c r="L350" s="153"/>
      <c r="M350" s="153"/>
      <c r="N350" s="153">
        <f>SUM(O343:O349)</f>
        <v>0</v>
      </c>
      <c r="O350" s="154"/>
    </row>
    <row r="351" spans="1:15" ht="15.75" x14ac:dyDescent="0.25">
      <c r="A351" s="199" t="s">
        <v>45</v>
      </c>
      <c r="B351" s="115" t="s">
        <v>75</v>
      </c>
      <c r="C351" s="110">
        <v>200</v>
      </c>
      <c r="D351" s="110">
        <v>7.79</v>
      </c>
      <c r="E351" s="110">
        <v>9.9</v>
      </c>
      <c r="F351" s="110">
        <v>35.909999999999997</v>
      </c>
      <c r="G351" s="110">
        <v>266.89</v>
      </c>
      <c r="H351" s="110">
        <v>0</v>
      </c>
      <c r="I351" s="110">
        <v>1.46</v>
      </c>
      <c r="J351" s="204">
        <v>0</v>
      </c>
      <c r="K351" s="204"/>
      <c r="L351" s="204"/>
      <c r="M351" s="204"/>
      <c r="N351" s="190"/>
      <c r="O351" s="191"/>
    </row>
    <row r="352" spans="1:15" ht="15.75" x14ac:dyDescent="0.25">
      <c r="A352" s="200"/>
      <c r="B352" s="98" t="s">
        <v>47</v>
      </c>
      <c r="C352" s="99">
        <v>200</v>
      </c>
      <c r="D352" s="100">
        <v>0.2</v>
      </c>
      <c r="E352" s="100">
        <v>0</v>
      </c>
      <c r="F352" s="100">
        <v>14</v>
      </c>
      <c r="G352" s="100">
        <v>28</v>
      </c>
      <c r="H352" s="100">
        <v>0</v>
      </c>
      <c r="I352" s="100">
        <v>0</v>
      </c>
      <c r="J352" s="164">
        <v>0</v>
      </c>
      <c r="K352" s="164"/>
      <c r="L352" s="164"/>
      <c r="M352" s="164"/>
      <c r="N352" s="164"/>
      <c r="O352" s="165"/>
    </row>
    <row r="353" spans="1:15" ht="15.75" x14ac:dyDescent="0.25">
      <c r="A353" s="200"/>
      <c r="B353" s="98" t="s">
        <v>67</v>
      </c>
      <c r="C353" s="99">
        <v>10</v>
      </c>
      <c r="D353" s="100">
        <v>0</v>
      </c>
      <c r="E353" s="99">
        <v>8.1999999999999993</v>
      </c>
      <c r="F353" s="100">
        <v>0.1</v>
      </c>
      <c r="G353" s="101">
        <v>75</v>
      </c>
      <c r="H353" s="102">
        <v>0</v>
      </c>
      <c r="I353" s="102">
        <v>0</v>
      </c>
      <c r="J353" s="206">
        <v>59</v>
      </c>
      <c r="K353" s="206"/>
      <c r="L353" s="206"/>
      <c r="M353" s="206"/>
      <c r="N353" s="164"/>
      <c r="O353" s="165"/>
    </row>
    <row r="354" spans="1:15" ht="15.75" x14ac:dyDescent="0.25">
      <c r="A354" s="200"/>
      <c r="B354" s="98" t="s">
        <v>68</v>
      </c>
      <c r="C354" s="99">
        <v>15</v>
      </c>
      <c r="D354" s="99">
        <v>3.48</v>
      </c>
      <c r="E354" s="99">
        <v>4.43</v>
      </c>
      <c r="F354" s="102">
        <v>0</v>
      </c>
      <c r="G354" s="99">
        <v>54.6</v>
      </c>
      <c r="H354" s="99">
        <v>0.01</v>
      </c>
      <c r="I354" s="99">
        <v>0.11</v>
      </c>
      <c r="J354" s="206">
        <v>39</v>
      </c>
      <c r="K354" s="206"/>
      <c r="L354" s="206"/>
      <c r="M354" s="206"/>
      <c r="N354" s="164"/>
      <c r="O354" s="165"/>
    </row>
    <row r="355" spans="1:15" ht="16.5" thickBot="1" x14ac:dyDescent="0.3">
      <c r="A355" s="200"/>
      <c r="B355" s="103" t="s">
        <v>23</v>
      </c>
      <c r="C355" s="104">
        <v>40</v>
      </c>
      <c r="D355" s="104">
        <v>3.16</v>
      </c>
      <c r="E355" s="104">
        <v>0.4</v>
      </c>
      <c r="F355" s="104">
        <v>19.239999999999998</v>
      </c>
      <c r="G355" s="104">
        <v>95.6</v>
      </c>
      <c r="H355" s="104">
        <v>0</v>
      </c>
      <c r="I355" s="104">
        <v>0</v>
      </c>
      <c r="J355" s="202">
        <v>0</v>
      </c>
      <c r="K355" s="202"/>
      <c r="L355" s="202"/>
      <c r="M355" s="202"/>
      <c r="N355" s="188"/>
      <c r="O355" s="189"/>
    </row>
    <row r="356" spans="1:15" ht="16.5" thickBot="1" x14ac:dyDescent="0.3">
      <c r="A356" s="201"/>
      <c r="B356" s="106" t="s">
        <v>25</v>
      </c>
      <c r="C356" s="107">
        <f t="shared" ref="C356" si="79">SUM(C351:C355)</f>
        <v>465</v>
      </c>
      <c r="D356" s="107">
        <f t="shared" ref="D356" si="80">SUM(D351:D355)</f>
        <v>14.63</v>
      </c>
      <c r="E356" s="107">
        <f t="shared" ref="E356" si="81">SUM(E351:E355)</f>
        <v>22.93</v>
      </c>
      <c r="F356" s="107">
        <f t="shared" ref="F356" si="82">SUM(F351:F355)</f>
        <v>69.25</v>
      </c>
      <c r="G356" s="108">
        <f t="shared" ref="G356" si="83">SUM(G351:G355)</f>
        <v>520.09</v>
      </c>
      <c r="H356" s="114">
        <f t="shared" ref="H356" si="84">SUM(H351:H355)</f>
        <v>0.01</v>
      </c>
      <c r="I356" s="107">
        <f t="shared" ref="I356" si="85">SUM(I351:I355)</f>
        <v>1.57</v>
      </c>
      <c r="J356" s="203">
        <f t="shared" ref="J356" si="86">SUM(J351:J355)</f>
        <v>98</v>
      </c>
      <c r="K356" s="203"/>
      <c r="L356" s="203"/>
      <c r="M356" s="203"/>
      <c r="N356" s="153">
        <f>SUM(O349:O355)</f>
        <v>0</v>
      </c>
      <c r="O356" s="154"/>
    </row>
    <row r="357" spans="1:15" ht="15.75" x14ac:dyDescent="0.25">
      <c r="A357" s="199" t="s">
        <v>48</v>
      </c>
      <c r="B357" s="115" t="s">
        <v>86</v>
      </c>
      <c r="C357" s="110">
        <v>100</v>
      </c>
      <c r="D357" s="110">
        <v>5.3</v>
      </c>
      <c r="E357" s="110">
        <v>10.1</v>
      </c>
      <c r="F357" s="110">
        <v>33</v>
      </c>
      <c r="G357" s="110">
        <v>248</v>
      </c>
      <c r="H357" s="110">
        <v>0.14000000000000001</v>
      </c>
      <c r="I357" s="110">
        <v>5.84</v>
      </c>
      <c r="J357" s="204">
        <v>0</v>
      </c>
      <c r="K357" s="204"/>
      <c r="L357" s="204"/>
      <c r="M357" s="204"/>
      <c r="N357" s="190"/>
      <c r="O357" s="191"/>
    </row>
    <row r="358" spans="1:15" ht="15.75" x14ac:dyDescent="0.25">
      <c r="A358" s="200"/>
      <c r="B358" s="98" t="s">
        <v>87</v>
      </c>
      <c r="C358" s="99">
        <v>30</v>
      </c>
      <c r="D358" s="99">
        <v>2.13</v>
      </c>
      <c r="E358" s="99">
        <v>1.5</v>
      </c>
      <c r="F358" s="99">
        <v>16.559999999999999</v>
      </c>
      <c r="G358" s="99">
        <v>88.5</v>
      </c>
      <c r="H358" s="99">
        <v>1.7999999999999999E-2</v>
      </c>
      <c r="I358" s="99">
        <v>0.3</v>
      </c>
      <c r="J358" s="205">
        <v>1.2E-2</v>
      </c>
      <c r="K358" s="205"/>
      <c r="L358" s="205"/>
      <c r="M358" s="205"/>
      <c r="N358" s="164"/>
      <c r="O358" s="165"/>
    </row>
    <row r="359" spans="1:15" ht="15.75" x14ac:dyDescent="0.25">
      <c r="A359" s="200"/>
      <c r="B359" s="98" t="s">
        <v>84</v>
      </c>
      <c r="C359" s="99">
        <v>200</v>
      </c>
      <c r="D359" s="100">
        <v>1.4</v>
      </c>
      <c r="E359" s="102">
        <v>2</v>
      </c>
      <c r="F359" s="100">
        <v>22.4</v>
      </c>
      <c r="G359" s="102">
        <v>116</v>
      </c>
      <c r="H359" s="99">
        <v>0.02</v>
      </c>
      <c r="I359" s="102">
        <v>0</v>
      </c>
      <c r="J359" s="205">
        <v>0.08</v>
      </c>
      <c r="K359" s="205"/>
      <c r="L359" s="205"/>
      <c r="M359" s="205"/>
      <c r="N359" s="164"/>
      <c r="O359" s="165"/>
    </row>
    <row r="360" spans="1:15" ht="15.75" x14ac:dyDescent="0.25">
      <c r="A360" s="200"/>
      <c r="B360" s="98" t="s">
        <v>67</v>
      </c>
      <c r="C360" s="99">
        <v>10</v>
      </c>
      <c r="D360" s="100">
        <v>0</v>
      </c>
      <c r="E360" s="99">
        <v>8.1999999999999993</v>
      </c>
      <c r="F360" s="100">
        <v>0.1</v>
      </c>
      <c r="G360" s="101">
        <v>75</v>
      </c>
      <c r="H360" s="102">
        <v>0</v>
      </c>
      <c r="I360" s="102">
        <v>0</v>
      </c>
      <c r="J360" s="206">
        <v>59</v>
      </c>
      <c r="K360" s="206"/>
      <c r="L360" s="206"/>
      <c r="M360" s="206"/>
      <c r="N360" s="164"/>
      <c r="O360" s="165"/>
    </row>
    <row r="361" spans="1:15" ht="16.5" thickBot="1" x14ac:dyDescent="0.3">
      <c r="A361" s="200"/>
      <c r="B361" s="103" t="s">
        <v>23</v>
      </c>
      <c r="C361" s="104">
        <v>40</v>
      </c>
      <c r="D361" s="104">
        <v>3.16</v>
      </c>
      <c r="E361" s="104">
        <v>0.4</v>
      </c>
      <c r="F361" s="104">
        <v>19.239999999999998</v>
      </c>
      <c r="G361" s="104">
        <v>95.6</v>
      </c>
      <c r="H361" s="104">
        <v>0</v>
      </c>
      <c r="I361" s="104">
        <v>0</v>
      </c>
      <c r="J361" s="202">
        <v>0</v>
      </c>
      <c r="K361" s="202"/>
      <c r="L361" s="202"/>
      <c r="M361" s="202"/>
      <c r="N361" s="188"/>
      <c r="O361" s="189"/>
    </row>
    <row r="362" spans="1:15" ht="16.5" thickBot="1" x14ac:dyDescent="0.3">
      <c r="A362" s="201"/>
      <c r="B362" s="106" t="s">
        <v>25</v>
      </c>
      <c r="C362" s="107">
        <f t="shared" ref="C362" si="87">SUM(C357:C361)</f>
        <v>380</v>
      </c>
      <c r="D362" s="107">
        <f t="shared" ref="D362" si="88">SUM(D357:D361)</f>
        <v>11.99</v>
      </c>
      <c r="E362" s="108">
        <f t="shared" ref="E362" si="89">SUM(E357:E361)</f>
        <v>22.199999999999996</v>
      </c>
      <c r="F362" s="108">
        <f t="shared" ref="F362" si="90">SUM(F357:F361)</f>
        <v>91.3</v>
      </c>
      <c r="G362" s="108">
        <f t="shared" ref="G362" si="91">SUM(G357:G361)</f>
        <v>623.1</v>
      </c>
      <c r="H362" s="114">
        <f t="shared" ref="H362" si="92">SUM(H357:H361)</f>
        <v>0.17799999999999999</v>
      </c>
      <c r="I362" s="108">
        <f t="shared" ref="I362" si="93">SUM(I357:I361)</f>
        <v>6.14</v>
      </c>
      <c r="J362" s="153">
        <f t="shared" ref="J362" si="94">SUM(J357:J361)</f>
        <v>59.091999999999999</v>
      </c>
      <c r="K362" s="153"/>
      <c r="L362" s="153"/>
      <c r="M362" s="153"/>
      <c r="N362" s="153">
        <f>SUM(O355:O361)</f>
        <v>0</v>
      </c>
      <c r="O362" s="154"/>
    </row>
    <row r="363" spans="1:15" ht="15.75" x14ac:dyDescent="0.25">
      <c r="A363" s="199" t="s">
        <v>49</v>
      </c>
      <c r="B363" s="115" t="s">
        <v>63</v>
      </c>
      <c r="C363" s="110">
        <v>210</v>
      </c>
      <c r="D363" s="110">
        <v>3.09</v>
      </c>
      <c r="E363" s="110">
        <v>4.07</v>
      </c>
      <c r="F363" s="110">
        <v>36.979999999999997</v>
      </c>
      <c r="G363" s="110">
        <v>197</v>
      </c>
      <c r="H363" s="110">
        <v>0.03</v>
      </c>
      <c r="I363" s="110">
        <v>0</v>
      </c>
      <c r="J363" s="204">
        <v>20</v>
      </c>
      <c r="K363" s="204"/>
      <c r="L363" s="204"/>
      <c r="M363" s="204"/>
      <c r="N363" s="190"/>
      <c r="O363" s="191"/>
    </row>
    <row r="364" spans="1:15" ht="15.75" x14ac:dyDescent="0.25">
      <c r="A364" s="200"/>
      <c r="B364" s="98" t="s">
        <v>73</v>
      </c>
      <c r="C364" s="99">
        <v>200</v>
      </c>
      <c r="D364" s="99">
        <v>3.52</v>
      </c>
      <c r="E364" s="99">
        <v>3.72</v>
      </c>
      <c r="F364" s="99">
        <v>25.49</v>
      </c>
      <c r="G364" s="99">
        <v>145.19999999999999</v>
      </c>
      <c r="H364" s="99">
        <v>0.04</v>
      </c>
      <c r="I364" s="100">
        <v>1.3</v>
      </c>
      <c r="J364" s="205">
        <v>0.01</v>
      </c>
      <c r="K364" s="205"/>
      <c r="L364" s="205"/>
      <c r="M364" s="205"/>
      <c r="N364" s="164"/>
      <c r="O364" s="165"/>
    </row>
    <row r="365" spans="1:15" ht="15.75" x14ac:dyDescent="0.25">
      <c r="A365" s="200"/>
      <c r="B365" s="98" t="s">
        <v>67</v>
      </c>
      <c r="C365" s="99">
        <v>10</v>
      </c>
      <c r="D365" s="100">
        <v>0</v>
      </c>
      <c r="E365" s="99">
        <v>8.1999999999999993</v>
      </c>
      <c r="F365" s="100">
        <v>0.1</v>
      </c>
      <c r="G365" s="101">
        <v>75</v>
      </c>
      <c r="H365" s="102">
        <v>0</v>
      </c>
      <c r="I365" s="102">
        <v>0</v>
      </c>
      <c r="J365" s="206">
        <v>59</v>
      </c>
      <c r="K365" s="206"/>
      <c r="L365" s="206"/>
      <c r="M365" s="206"/>
      <c r="N365" s="164"/>
      <c r="O365" s="165"/>
    </row>
    <row r="366" spans="1:15" ht="15.75" x14ac:dyDescent="0.25">
      <c r="A366" s="200"/>
      <c r="B366" s="98" t="s">
        <v>68</v>
      </c>
      <c r="C366" s="99">
        <v>15</v>
      </c>
      <c r="D366" s="99">
        <v>3.48</v>
      </c>
      <c r="E366" s="99">
        <v>4.43</v>
      </c>
      <c r="F366" s="102">
        <v>0</v>
      </c>
      <c r="G366" s="99">
        <v>54.6</v>
      </c>
      <c r="H366" s="99">
        <v>0.01</v>
      </c>
      <c r="I366" s="99">
        <v>0.11</v>
      </c>
      <c r="J366" s="206">
        <v>39</v>
      </c>
      <c r="K366" s="206"/>
      <c r="L366" s="206"/>
      <c r="M366" s="206"/>
      <c r="N366" s="164"/>
      <c r="O366" s="165"/>
    </row>
    <row r="367" spans="1:15" ht="16.5" thickBot="1" x14ac:dyDescent="0.3">
      <c r="A367" s="200"/>
      <c r="B367" s="103" t="s">
        <v>23</v>
      </c>
      <c r="C367" s="104">
        <v>40</v>
      </c>
      <c r="D367" s="104">
        <v>3.16</v>
      </c>
      <c r="E367" s="104">
        <v>0.4</v>
      </c>
      <c r="F367" s="104">
        <v>19.239999999999998</v>
      </c>
      <c r="G367" s="104">
        <v>95.6</v>
      </c>
      <c r="H367" s="104">
        <v>0</v>
      </c>
      <c r="I367" s="104">
        <v>0</v>
      </c>
      <c r="J367" s="202">
        <v>0</v>
      </c>
      <c r="K367" s="202"/>
      <c r="L367" s="202"/>
      <c r="M367" s="202"/>
      <c r="N367" s="188"/>
      <c r="O367" s="189"/>
    </row>
    <row r="368" spans="1:15" ht="16.5" thickBot="1" x14ac:dyDescent="0.3">
      <c r="A368" s="201"/>
      <c r="B368" s="106" t="s">
        <v>25</v>
      </c>
      <c r="C368" s="107">
        <f t="shared" ref="C368" si="95">SUM(C363:C367)</f>
        <v>475</v>
      </c>
      <c r="D368" s="107">
        <f t="shared" ref="D368" si="96">SUM(D363:D367)</f>
        <v>13.25</v>
      </c>
      <c r="E368" s="107">
        <f t="shared" ref="E368" si="97">SUM(E363:E367)</f>
        <v>20.82</v>
      </c>
      <c r="F368" s="107">
        <f t="shared" ref="F368" si="98">SUM(F363:F367)</f>
        <v>81.81</v>
      </c>
      <c r="G368" s="108">
        <f t="shared" ref="G368" si="99">SUM(G363:G367)</f>
        <v>567.4</v>
      </c>
      <c r="H368" s="114">
        <f t="shared" ref="H368" si="100">SUM(H363:H367)</f>
        <v>0.08</v>
      </c>
      <c r="I368" s="107">
        <f t="shared" ref="I368" si="101">SUM(I363:I367)</f>
        <v>1.4100000000000001</v>
      </c>
      <c r="J368" s="241">
        <f t="shared" ref="J368" si="102">SUM(J363:J367)</f>
        <v>118.01</v>
      </c>
      <c r="K368" s="241"/>
      <c r="L368" s="241"/>
      <c r="M368" s="241"/>
      <c r="N368" s="153">
        <f>SUM(O361:O367)</f>
        <v>0</v>
      </c>
      <c r="O368" s="154"/>
    </row>
    <row r="369" spans="1:15" ht="15.75" x14ac:dyDescent="0.25">
      <c r="A369" s="199" t="s">
        <v>50</v>
      </c>
      <c r="B369" s="116" t="s">
        <v>105</v>
      </c>
      <c r="C369" s="110">
        <v>100</v>
      </c>
      <c r="D369" s="110">
        <v>12.13</v>
      </c>
      <c r="E369" s="110">
        <v>17.399999999999999</v>
      </c>
      <c r="F369" s="110">
        <v>9.86</v>
      </c>
      <c r="G369" s="110">
        <v>245</v>
      </c>
      <c r="H369" s="110">
        <v>0.05</v>
      </c>
      <c r="I369" s="110">
        <v>0.33</v>
      </c>
      <c r="J369" s="204">
        <v>80</v>
      </c>
      <c r="K369" s="204"/>
      <c r="L369" s="204"/>
      <c r="M369" s="204"/>
      <c r="N369" s="190"/>
      <c r="O369" s="191"/>
    </row>
    <row r="370" spans="1:15" ht="15.75" x14ac:dyDescent="0.25">
      <c r="A370" s="200"/>
      <c r="B370" s="98" t="s">
        <v>76</v>
      </c>
      <c r="C370" s="99">
        <v>180</v>
      </c>
      <c r="D370" s="99">
        <v>6.62</v>
      </c>
      <c r="E370" s="99">
        <v>5.42</v>
      </c>
      <c r="F370" s="99">
        <v>31.73</v>
      </c>
      <c r="G370" s="99">
        <v>202.14</v>
      </c>
      <c r="H370" s="99">
        <v>7.0000000000000007E-2</v>
      </c>
      <c r="I370" s="100">
        <v>0</v>
      </c>
      <c r="J370" s="205">
        <v>25.2</v>
      </c>
      <c r="K370" s="205"/>
      <c r="L370" s="205"/>
      <c r="M370" s="205"/>
      <c r="N370" s="164"/>
      <c r="O370" s="165"/>
    </row>
    <row r="371" spans="1:15" ht="15.75" x14ac:dyDescent="0.25">
      <c r="A371" s="200"/>
      <c r="B371" s="98" t="s">
        <v>77</v>
      </c>
      <c r="C371" s="99">
        <v>200</v>
      </c>
      <c r="D371" s="99">
        <v>0.1</v>
      </c>
      <c r="E371" s="102">
        <v>0</v>
      </c>
      <c r="F371" s="99">
        <v>9.1999999999999993</v>
      </c>
      <c r="G371" s="99">
        <v>36</v>
      </c>
      <c r="H371" s="100">
        <v>0</v>
      </c>
      <c r="I371" s="100">
        <v>0</v>
      </c>
      <c r="J371" s="164">
        <v>0</v>
      </c>
      <c r="K371" s="164"/>
      <c r="L371" s="164"/>
      <c r="M371" s="164"/>
      <c r="N371" s="164"/>
      <c r="O371" s="165"/>
    </row>
    <row r="372" spans="1:15" ht="15.75" x14ac:dyDescent="0.25">
      <c r="A372" s="200"/>
      <c r="B372" s="98" t="s">
        <v>67</v>
      </c>
      <c r="C372" s="99">
        <v>10</v>
      </c>
      <c r="D372" s="100">
        <v>0</v>
      </c>
      <c r="E372" s="99">
        <v>8.1999999999999993</v>
      </c>
      <c r="F372" s="100">
        <v>0.1</v>
      </c>
      <c r="G372" s="101">
        <v>75</v>
      </c>
      <c r="H372" s="102">
        <v>0</v>
      </c>
      <c r="I372" s="102">
        <v>0</v>
      </c>
      <c r="J372" s="206">
        <v>59</v>
      </c>
      <c r="K372" s="206"/>
      <c r="L372" s="206"/>
      <c r="M372" s="206"/>
      <c r="N372" s="164"/>
      <c r="O372" s="165"/>
    </row>
    <row r="373" spans="1:15" ht="16.5" thickBot="1" x14ac:dyDescent="0.3">
      <c r="A373" s="200"/>
      <c r="B373" s="103" t="s">
        <v>23</v>
      </c>
      <c r="C373" s="104">
        <v>40</v>
      </c>
      <c r="D373" s="104">
        <v>3.16</v>
      </c>
      <c r="E373" s="104">
        <v>0.4</v>
      </c>
      <c r="F373" s="104">
        <v>19.239999999999998</v>
      </c>
      <c r="G373" s="104">
        <v>95.6</v>
      </c>
      <c r="H373" s="104">
        <v>0</v>
      </c>
      <c r="I373" s="104">
        <v>0</v>
      </c>
      <c r="J373" s="202">
        <v>0</v>
      </c>
      <c r="K373" s="202"/>
      <c r="L373" s="202"/>
      <c r="M373" s="202"/>
      <c r="N373" s="188"/>
      <c r="O373" s="189"/>
    </row>
    <row r="374" spans="1:15" ht="16.5" thickBot="1" x14ac:dyDescent="0.3">
      <c r="A374" s="201"/>
      <c r="B374" s="106" t="s">
        <v>25</v>
      </c>
      <c r="C374" s="107">
        <f t="shared" ref="C374" si="103">SUM(C369:C373)</f>
        <v>530</v>
      </c>
      <c r="D374" s="107">
        <f t="shared" ref="D374" si="104">SUM(D369:D373)</f>
        <v>22.01</v>
      </c>
      <c r="E374" s="107">
        <f t="shared" ref="E374" si="105">SUM(E369:E373)</f>
        <v>31.419999999999998</v>
      </c>
      <c r="F374" s="107">
        <f t="shared" ref="F374" si="106">SUM(F369:F373)</f>
        <v>70.13000000000001</v>
      </c>
      <c r="G374" s="108">
        <f t="shared" ref="G374" si="107">SUM(G369:G373)</f>
        <v>653.74</v>
      </c>
      <c r="H374" s="114">
        <f t="shared" ref="H374" si="108">SUM(H369:H373)</f>
        <v>0.12000000000000001</v>
      </c>
      <c r="I374" s="107">
        <f t="shared" ref="I374" si="109">SUM(I369:I373)</f>
        <v>0.33</v>
      </c>
      <c r="J374" s="203">
        <f t="shared" ref="J374" si="110">SUM(J369:J373)</f>
        <v>164.2</v>
      </c>
      <c r="K374" s="203"/>
      <c r="L374" s="203"/>
      <c r="M374" s="203"/>
      <c r="N374" s="153">
        <f>SUM(O367:O373)</f>
        <v>0</v>
      </c>
      <c r="O374" s="154"/>
    </row>
    <row r="375" spans="1:15" ht="15.75" x14ac:dyDescent="0.25">
      <c r="A375" s="199" t="s">
        <v>51</v>
      </c>
      <c r="B375" s="115" t="s">
        <v>83</v>
      </c>
      <c r="C375" s="110">
        <v>200</v>
      </c>
      <c r="D375" s="110">
        <v>9.8000000000000007</v>
      </c>
      <c r="E375" s="110">
        <v>11.74</v>
      </c>
      <c r="F375" s="110">
        <v>32.78</v>
      </c>
      <c r="G375" s="110">
        <v>276.74</v>
      </c>
      <c r="H375" s="110">
        <v>0.34</v>
      </c>
      <c r="I375" s="110">
        <v>15.6</v>
      </c>
      <c r="J375" s="204">
        <v>0.02</v>
      </c>
      <c r="K375" s="204"/>
      <c r="L375" s="204"/>
      <c r="M375" s="204"/>
      <c r="N375" s="190"/>
      <c r="O375" s="191"/>
    </row>
    <row r="376" spans="1:15" ht="15.75" x14ac:dyDescent="0.25">
      <c r="A376" s="200"/>
      <c r="B376" s="98" t="s">
        <v>77</v>
      </c>
      <c r="C376" s="99">
        <v>200</v>
      </c>
      <c r="D376" s="99">
        <v>0.1</v>
      </c>
      <c r="E376" s="102">
        <v>0</v>
      </c>
      <c r="F376" s="99">
        <v>9.1999999999999993</v>
      </c>
      <c r="G376" s="99">
        <v>36</v>
      </c>
      <c r="H376" s="100">
        <v>0</v>
      </c>
      <c r="I376" s="100">
        <v>0</v>
      </c>
      <c r="J376" s="164">
        <v>0</v>
      </c>
      <c r="K376" s="164"/>
      <c r="L376" s="164"/>
      <c r="M376" s="164"/>
      <c r="N376" s="164"/>
      <c r="O376" s="165"/>
    </row>
    <row r="377" spans="1:15" ht="15.75" x14ac:dyDescent="0.25">
      <c r="A377" s="200"/>
      <c r="B377" s="98" t="s">
        <v>67</v>
      </c>
      <c r="C377" s="99">
        <v>10</v>
      </c>
      <c r="D377" s="100">
        <v>0</v>
      </c>
      <c r="E377" s="99">
        <v>8.1999999999999993</v>
      </c>
      <c r="F377" s="100">
        <v>0.1</v>
      </c>
      <c r="G377" s="101">
        <v>75</v>
      </c>
      <c r="H377" s="102">
        <v>0</v>
      </c>
      <c r="I377" s="102">
        <v>0</v>
      </c>
      <c r="J377" s="206">
        <v>59</v>
      </c>
      <c r="K377" s="206"/>
      <c r="L377" s="206"/>
      <c r="M377" s="206"/>
      <c r="N377" s="164"/>
      <c r="O377" s="165"/>
    </row>
    <row r="378" spans="1:15" ht="15.75" x14ac:dyDescent="0.25">
      <c r="A378" s="200"/>
      <c r="B378" s="98" t="s">
        <v>68</v>
      </c>
      <c r="C378" s="99">
        <v>15</v>
      </c>
      <c r="D378" s="99">
        <v>3.48</v>
      </c>
      <c r="E378" s="99">
        <v>4.43</v>
      </c>
      <c r="F378" s="102">
        <v>0</v>
      </c>
      <c r="G378" s="99">
        <v>54.6</v>
      </c>
      <c r="H378" s="99">
        <v>0.01</v>
      </c>
      <c r="I378" s="99">
        <v>0.11</v>
      </c>
      <c r="J378" s="206">
        <v>39</v>
      </c>
      <c r="K378" s="206"/>
      <c r="L378" s="206"/>
      <c r="M378" s="206"/>
      <c r="N378" s="164"/>
      <c r="O378" s="165"/>
    </row>
    <row r="379" spans="1:15" ht="16.5" thickBot="1" x14ac:dyDescent="0.3">
      <c r="A379" s="200"/>
      <c r="B379" s="103" t="s">
        <v>23</v>
      </c>
      <c r="C379" s="104">
        <v>40</v>
      </c>
      <c r="D379" s="104">
        <v>3.16</v>
      </c>
      <c r="E379" s="104">
        <v>0.4</v>
      </c>
      <c r="F379" s="104">
        <v>19.239999999999998</v>
      </c>
      <c r="G379" s="104">
        <v>95.6</v>
      </c>
      <c r="H379" s="104">
        <v>0</v>
      </c>
      <c r="I379" s="104">
        <v>0</v>
      </c>
      <c r="J379" s="202">
        <v>0</v>
      </c>
      <c r="K379" s="202"/>
      <c r="L379" s="202"/>
      <c r="M379" s="202"/>
      <c r="N379" s="188"/>
      <c r="O379" s="189"/>
    </row>
    <row r="380" spans="1:15" ht="16.5" thickBot="1" x14ac:dyDescent="0.3">
      <c r="A380" s="200"/>
      <c r="B380" s="106" t="s">
        <v>25</v>
      </c>
      <c r="C380" s="107">
        <f t="shared" ref="C380" si="111">SUM(C375:C379)</f>
        <v>465</v>
      </c>
      <c r="D380" s="107">
        <f t="shared" ref="D380" si="112">SUM(D375:D379)</f>
        <v>16.54</v>
      </c>
      <c r="E380" s="107">
        <f t="shared" ref="E380" si="113">SUM(E375:E379)</f>
        <v>24.769999999999996</v>
      </c>
      <c r="F380" s="107">
        <f t="shared" ref="F380" si="114">SUM(F375:F379)</f>
        <v>61.320000000000007</v>
      </c>
      <c r="G380" s="108">
        <f t="shared" ref="G380" si="115">SUM(G375:G379)</f>
        <v>537.94000000000005</v>
      </c>
      <c r="H380" s="114">
        <f t="shared" ref="H380" si="116">SUM(H375:H379)</f>
        <v>0.35000000000000003</v>
      </c>
      <c r="I380" s="107">
        <f t="shared" ref="I380" si="117">SUM(I375:I379)</f>
        <v>15.709999999999999</v>
      </c>
      <c r="J380" s="153">
        <f t="shared" ref="J380" si="118">SUM(J375:J379)</f>
        <v>98.02000000000001</v>
      </c>
      <c r="K380" s="153"/>
      <c r="L380" s="153"/>
      <c r="M380" s="153"/>
      <c r="N380" s="153">
        <f>SUM(O373:O379)</f>
        <v>0</v>
      </c>
      <c r="O380" s="154"/>
    </row>
    <row r="381" spans="1:15" ht="16.5" thickBot="1" x14ac:dyDescent="0.3">
      <c r="A381" s="117"/>
      <c r="B381" s="118" t="s">
        <v>64</v>
      </c>
      <c r="C381" s="119"/>
      <c r="D381" s="107">
        <f t="shared" ref="D381:J381" si="119">D328+D334+D340+D345+D350+D356+D362+D368+D374+D380</f>
        <v>188.98999999999998</v>
      </c>
      <c r="E381" s="107">
        <f t="shared" si="119"/>
        <v>242.91999999999996</v>
      </c>
      <c r="F381" s="107">
        <f t="shared" si="119"/>
        <v>700.31000000000006</v>
      </c>
      <c r="G381" s="108">
        <f t="shared" si="119"/>
        <v>5683.1</v>
      </c>
      <c r="H381" s="114">
        <f t="shared" si="119"/>
        <v>1.5730000000000004</v>
      </c>
      <c r="I381" s="107">
        <f t="shared" si="119"/>
        <v>58.07</v>
      </c>
      <c r="J381" s="153">
        <f t="shared" si="119"/>
        <v>1259.0419999999999</v>
      </c>
      <c r="K381" s="153"/>
      <c r="L381" s="153"/>
      <c r="M381" s="153"/>
      <c r="N381" s="153">
        <f>SUM(O374:O380)</f>
        <v>0</v>
      </c>
      <c r="O381" s="154"/>
    </row>
    <row r="382" spans="1:15" ht="16.5" thickBot="1" x14ac:dyDescent="0.3">
      <c r="A382" s="120"/>
      <c r="B382" s="121" t="s">
        <v>66</v>
      </c>
      <c r="C382" s="119"/>
      <c r="D382" s="108">
        <f t="shared" ref="D382:J382" si="120">D381/10</f>
        <v>18.898999999999997</v>
      </c>
      <c r="E382" s="108">
        <f t="shared" si="120"/>
        <v>24.291999999999994</v>
      </c>
      <c r="F382" s="108">
        <f t="shared" si="120"/>
        <v>70.031000000000006</v>
      </c>
      <c r="G382" s="107">
        <f t="shared" si="120"/>
        <v>568.31000000000006</v>
      </c>
      <c r="H382" s="108">
        <f t="shared" si="120"/>
        <v>0.15730000000000005</v>
      </c>
      <c r="I382" s="108">
        <f t="shared" si="120"/>
        <v>5.8070000000000004</v>
      </c>
      <c r="J382" s="153">
        <f t="shared" si="120"/>
        <v>125.90419999999999</v>
      </c>
      <c r="K382" s="153"/>
      <c r="L382" s="153"/>
      <c r="M382" s="153"/>
      <c r="N382" s="153">
        <f>SUM(O375:O381)</f>
        <v>0</v>
      </c>
      <c r="O382" s="154"/>
    </row>
    <row r="383" spans="1:15" ht="16.5" thickBot="1" x14ac:dyDescent="0.3">
      <c r="A383" s="120"/>
      <c r="B383" s="121" t="s">
        <v>65</v>
      </c>
      <c r="C383" s="119"/>
      <c r="D383" s="108">
        <f t="shared" ref="D383:J383" si="121">D381/10</f>
        <v>18.898999999999997</v>
      </c>
      <c r="E383" s="108">
        <f t="shared" si="121"/>
        <v>24.291999999999994</v>
      </c>
      <c r="F383" s="108">
        <f t="shared" si="121"/>
        <v>70.031000000000006</v>
      </c>
      <c r="G383" s="107">
        <f t="shared" si="121"/>
        <v>568.31000000000006</v>
      </c>
      <c r="H383" s="108">
        <f t="shared" si="121"/>
        <v>0.15730000000000005</v>
      </c>
      <c r="I383" s="108">
        <f t="shared" si="121"/>
        <v>5.8070000000000004</v>
      </c>
      <c r="J383" s="153">
        <f t="shared" si="121"/>
        <v>125.90419999999999</v>
      </c>
      <c r="K383" s="153"/>
      <c r="L383" s="153"/>
      <c r="M383" s="153"/>
      <c r="N383" s="153">
        <f>SUM(O376:O382)</f>
        <v>0</v>
      </c>
      <c r="O383" s="154"/>
    </row>
    <row r="384" spans="1:15" x14ac:dyDescent="0.25">
      <c r="A384" s="86"/>
      <c r="B384" s="86"/>
      <c r="C384" s="86"/>
      <c r="D384" s="86"/>
      <c r="E384" s="86"/>
      <c r="F384" s="86"/>
      <c r="G384" s="86"/>
      <c r="H384" s="86"/>
      <c r="I384" s="86"/>
      <c r="J384" s="86"/>
      <c r="K384" s="86"/>
      <c r="L384" s="86"/>
      <c r="M384" s="86"/>
      <c r="N384" s="86"/>
      <c r="O384" s="86"/>
    </row>
    <row r="385" spans="1:15" x14ac:dyDescent="0.25">
      <c r="A385" s="86"/>
      <c r="B385" s="86"/>
      <c r="C385" s="86"/>
      <c r="D385" s="86"/>
      <c r="E385" s="86"/>
      <c r="F385" s="86"/>
      <c r="G385" s="86"/>
      <c r="H385" s="86"/>
      <c r="I385" s="86"/>
      <c r="J385" s="86"/>
      <c r="K385" s="86"/>
      <c r="L385" s="86"/>
      <c r="M385" s="86"/>
      <c r="N385" s="86"/>
      <c r="O385" s="86"/>
    </row>
    <row r="386" spans="1:15" x14ac:dyDescent="0.25">
      <c r="A386" s="86"/>
      <c r="B386" s="86"/>
      <c r="C386" s="86"/>
      <c r="D386" s="86"/>
      <c r="E386" s="86"/>
      <c r="F386" s="86"/>
      <c r="G386" s="86"/>
      <c r="H386" s="86"/>
      <c r="I386" s="86"/>
      <c r="J386" s="86"/>
      <c r="K386" s="86"/>
      <c r="L386" s="86"/>
      <c r="M386" s="86"/>
      <c r="N386" s="86"/>
      <c r="O386" s="86"/>
    </row>
    <row r="387" spans="1:15" x14ac:dyDescent="0.25">
      <c r="A387" s="86"/>
      <c r="B387" s="86"/>
      <c r="C387" s="86"/>
      <c r="D387" s="86"/>
      <c r="E387" s="86"/>
      <c r="F387" s="86"/>
      <c r="G387" s="86"/>
      <c r="H387" s="86"/>
      <c r="I387" s="86"/>
      <c r="J387" s="86"/>
      <c r="K387" s="86"/>
      <c r="L387" s="86"/>
      <c r="M387" s="86"/>
      <c r="N387" s="86"/>
      <c r="O387" s="86"/>
    </row>
    <row r="388" spans="1:15" x14ac:dyDescent="0.25">
      <c r="A388" s="86"/>
      <c r="B388" s="86"/>
      <c r="C388" s="86"/>
      <c r="D388" s="86"/>
      <c r="E388" s="86"/>
      <c r="F388" s="86"/>
      <c r="G388" s="86"/>
      <c r="H388" s="86"/>
      <c r="I388" s="86"/>
      <c r="J388" s="86"/>
      <c r="K388" s="86"/>
      <c r="L388" s="86"/>
      <c r="M388" s="86"/>
      <c r="N388" s="86"/>
      <c r="O388" s="86"/>
    </row>
    <row r="389" spans="1:15" x14ac:dyDescent="0.25">
      <c r="A389" s="86"/>
      <c r="B389" s="86"/>
      <c r="C389" s="86"/>
      <c r="D389" s="86"/>
      <c r="E389" s="86"/>
      <c r="F389" s="86"/>
      <c r="G389" s="86"/>
      <c r="H389" s="86"/>
      <c r="I389" s="86"/>
      <c r="J389" s="86"/>
      <c r="K389" s="86"/>
      <c r="L389" s="86"/>
      <c r="M389" s="86"/>
      <c r="N389" s="86"/>
      <c r="O389" s="86"/>
    </row>
    <row r="390" spans="1:15" x14ac:dyDescent="0.25">
      <c r="A390" s="86"/>
      <c r="B390" s="86"/>
      <c r="C390" s="86"/>
      <c r="D390" s="86"/>
      <c r="E390" s="86"/>
      <c r="F390" s="86"/>
      <c r="G390" s="86"/>
      <c r="H390" s="86"/>
      <c r="I390" s="86"/>
      <c r="J390" s="86"/>
      <c r="K390" s="86"/>
      <c r="L390" s="86"/>
      <c r="M390" s="86"/>
      <c r="N390" s="86"/>
      <c r="O390" s="86"/>
    </row>
    <row r="391" spans="1:15" x14ac:dyDescent="0.25">
      <c r="A391" s="86"/>
      <c r="B391" s="86"/>
      <c r="C391" s="86"/>
      <c r="D391" s="86"/>
      <c r="E391" s="86"/>
      <c r="F391" s="86"/>
      <c r="G391" s="86"/>
      <c r="H391" s="86"/>
      <c r="I391" s="86"/>
      <c r="J391" s="86"/>
      <c r="K391" s="86"/>
      <c r="L391" s="86"/>
      <c r="M391" s="86"/>
      <c r="N391" s="86"/>
      <c r="O391" s="86"/>
    </row>
    <row r="392" spans="1:15" x14ac:dyDescent="0.25">
      <c r="A392" s="86"/>
      <c r="B392" s="86"/>
      <c r="C392" s="86"/>
      <c r="D392" s="86"/>
      <c r="E392" s="86"/>
      <c r="F392" s="86"/>
      <c r="G392" s="86"/>
      <c r="H392" s="86"/>
      <c r="I392" s="86"/>
      <c r="J392" s="86"/>
      <c r="K392" s="86"/>
      <c r="L392" s="86"/>
      <c r="M392" s="86"/>
      <c r="N392" s="86"/>
      <c r="O392" s="86"/>
    </row>
    <row r="393" spans="1:15" x14ac:dyDescent="0.25">
      <c r="A393" s="86"/>
      <c r="B393" s="86"/>
      <c r="C393" s="86"/>
      <c r="D393" s="86"/>
      <c r="E393" s="86"/>
      <c r="F393" s="86"/>
      <c r="G393" s="86"/>
      <c r="H393" s="86"/>
      <c r="I393" s="86"/>
      <c r="J393" s="86"/>
      <c r="K393" s="86"/>
      <c r="L393" s="86"/>
      <c r="M393" s="86"/>
      <c r="N393" s="86"/>
      <c r="O393" s="86"/>
    </row>
    <row r="394" spans="1:15" x14ac:dyDescent="0.25">
      <c r="A394" s="86"/>
      <c r="B394" s="86"/>
      <c r="C394" s="86"/>
      <c r="D394" s="86"/>
      <c r="E394" s="86"/>
      <c r="F394" s="86"/>
      <c r="G394" s="86"/>
      <c r="H394" s="86"/>
      <c r="I394" s="86"/>
      <c r="J394" s="86"/>
      <c r="K394" s="86"/>
      <c r="L394" s="86"/>
      <c r="M394" s="86"/>
      <c r="N394" s="86"/>
      <c r="O394" s="86"/>
    </row>
    <row r="395" spans="1:15" x14ac:dyDescent="0.25">
      <c r="A395" s="86"/>
      <c r="B395" s="86"/>
      <c r="C395" s="86"/>
      <c r="D395" s="86"/>
      <c r="E395" s="86"/>
      <c r="F395" s="86"/>
      <c r="G395" s="86"/>
      <c r="H395" s="86"/>
      <c r="I395" s="86"/>
      <c r="J395" s="86"/>
      <c r="K395" s="86"/>
      <c r="L395" s="86"/>
      <c r="M395" s="86"/>
      <c r="N395" s="86"/>
      <c r="O395" s="86"/>
    </row>
    <row r="396" spans="1:15" x14ac:dyDescent="0.25">
      <c r="A396" s="86"/>
      <c r="B396" s="86"/>
      <c r="C396" s="86"/>
      <c r="D396" s="86"/>
      <c r="E396" s="86"/>
      <c r="F396" s="86"/>
      <c r="G396" s="86"/>
      <c r="H396" s="86"/>
      <c r="I396" s="86"/>
      <c r="J396" s="86"/>
      <c r="K396" s="86"/>
      <c r="L396" s="86"/>
      <c r="M396" s="86"/>
      <c r="N396" s="86"/>
      <c r="O396" s="86"/>
    </row>
    <row r="397" spans="1:15" x14ac:dyDescent="0.25">
      <c r="A397" s="86"/>
      <c r="B397" s="86"/>
      <c r="C397" s="86"/>
      <c r="D397" s="86"/>
      <c r="E397" s="86"/>
      <c r="F397" s="86"/>
      <c r="G397" s="86"/>
      <c r="H397" s="86"/>
      <c r="I397" s="86"/>
      <c r="J397" s="86"/>
      <c r="K397" s="86"/>
      <c r="L397" s="86"/>
      <c r="M397" s="86"/>
      <c r="N397" s="86"/>
      <c r="O397" s="86"/>
    </row>
    <row r="398" spans="1:15" x14ac:dyDescent="0.25">
      <c r="A398" s="86"/>
      <c r="B398" s="86"/>
      <c r="C398" s="86"/>
      <c r="D398" s="86"/>
      <c r="E398" s="86"/>
      <c r="F398" s="86"/>
      <c r="G398" s="86"/>
      <c r="H398" s="86"/>
      <c r="I398" s="86"/>
      <c r="J398" s="86"/>
      <c r="K398" s="86"/>
      <c r="L398" s="86"/>
      <c r="M398" s="86"/>
      <c r="N398" s="86"/>
      <c r="O398" s="86"/>
    </row>
    <row r="399" spans="1:15" x14ac:dyDescent="0.25">
      <c r="A399" s="86"/>
      <c r="B399" s="86"/>
      <c r="C399" s="86"/>
      <c r="D399" s="86"/>
      <c r="E399" s="86"/>
      <c r="F399" s="86"/>
      <c r="G399" s="86"/>
      <c r="H399" s="86"/>
      <c r="I399" s="86"/>
      <c r="J399" s="86"/>
      <c r="K399" s="86"/>
      <c r="L399" s="86"/>
      <c r="M399" s="86"/>
      <c r="N399" s="86"/>
      <c r="O399" s="86"/>
    </row>
    <row r="400" spans="1:15" x14ac:dyDescent="0.25">
      <c r="A400" s="86"/>
      <c r="B400" s="86"/>
      <c r="C400" s="86"/>
      <c r="D400" s="86"/>
      <c r="E400" s="86"/>
      <c r="F400" s="86"/>
      <c r="G400" s="86"/>
      <c r="H400" s="86"/>
      <c r="I400" s="86"/>
      <c r="J400" s="86"/>
      <c r="K400" s="86"/>
      <c r="L400" s="86"/>
      <c r="M400" s="86"/>
      <c r="N400" s="86"/>
      <c r="O400" s="86"/>
    </row>
    <row r="401" spans="1:15" x14ac:dyDescent="0.25">
      <c r="A401" s="86"/>
      <c r="B401" s="86"/>
      <c r="C401" s="86"/>
      <c r="D401" s="86"/>
      <c r="E401" s="86"/>
      <c r="F401" s="86"/>
      <c r="G401" s="86"/>
      <c r="H401" s="86"/>
      <c r="I401" s="86"/>
      <c r="J401" s="86"/>
      <c r="K401" s="86"/>
      <c r="L401" s="86"/>
      <c r="M401" s="86"/>
      <c r="N401" s="86"/>
      <c r="O401" s="86"/>
    </row>
    <row r="402" spans="1:15" x14ac:dyDescent="0.25">
      <c r="A402" s="86"/>
      <c r="B402" s="86"/>
      <c r="C402" s="86"/>
      <c r="D402" s="86"/>
      <c r="E402" s="86"/>
      <c r="F402" s="86"/>
      <c r="G402" s="86"/>
      <c r="H402" s="86"/>
      <c r="I402" s="86"/>
      <c r="J402" s="86"/>
      <c r="K402" s="86"/>
      <c r="L402" s="86"/>
      <c r="M402" s="86"/>
      <c r="N402" s="86"/>
      <c r="O402" s="86"/>
    </row>
    <row r="403" spans="1:15" x14ac:dyDescent="0.25">
      <c r="A403" s="86"/>
      <c r="B403" s="86"/>
      <c r="C403" s="86"/>
      <c r="D403" s="86"/>
      <c r="E403" s="86"/>
      <c r="F403" s="86"/>
      <c r="G403" s="86"/>
      <c r="H403" s="86"/>
      <c r="I403" s="86"/>
      <c r="J403" s="86"/>
      <c r="K403" s="86"/>
      <c r="L403" s="86"/>
      <c r="M403" s="86"/>
      <c r="N403" s="86"/>
      <c r="O403" s="86"/>
    </row>
    <row r="404" spans="1:15" x14ac:dyDescent="0.25">
      <c r="A404" s="86"/>
      <c r="B404" s="86"/>
      <c r="C404" s="86"/>
      <c r="D404" s="86"/>
      <c r="E404" s="86"/>
      <c r="F404" s="86"/>
      <c r="G404" s="86"/>
      <c r="H404" s="86"/>
      <c r="I404" s="86"/>
      <c r="J404" s="86"/>
      <c r="K404" s="86"/>
      <c r="L404" s="86"/>
      <c r="M404" s="86"/>
      <c r="N404" s="86"/>
      <c r="O404" s="86"/>
    </row>
    <row r="405" spans="1:15" x14ac:dyDescent="0.25">
      <c r="A405" s="86"/>
      <c r="B405" s="86"/>
      <c r="C405" s="86"/>
      <c r="D405" s="86"/>
      <c r="E405" s="86"/>
      <c r="F405" s="86"/>
      <c r="G405" s="86"/>
      <c r="H405" s="86"/>
      <c r="I405" s="86"/>
      <c r="J405" s="86"/>
      <c r="K405" s="86"/>
      <c r="L405" s="86"/>
      <c r="M405" s="86"/>
      <c r="N405" s="86"/>
      <c r="O405" s="86"/>
    </row>
    <row r="406" spans="1:15" x14ac:dyDescent="0.25">
      <c r="A406" s="86"/>
      <c r="B406" s="86"/>
      <c r="C406" s="86"/>
      <c r="D406" s="86"/>
      <c r="E406" s="86"/>
      <c r="F406" s="86"/>
      <c r="G406" s="86"/>
      <c r="H406" s="86"/>
      <c r="I406" s="86"/>
      <c r="J406" s="86"/>
      <c r="K406" s="86"/>
      <c r="L406" s="86"/>
      <c r="M406" s="86"/>
      <c r="N406" s="86"/>
      <c r="O406" s="86"/>
    </row>
    <row r="407" spans="1:15" x14ac:dyDescent="0.25">
      <c r="A407" s="86"/>
      <c r="B407" s="86"/>
      <c r="C407" s="86"/>
      <c r="D407" s="86"/>
      <c r="E407" s="86"/>
      <c r="F407" s="86"/>
      <c r="G407" s="86"/>
      <c r="H407" s="86"/>
      <c r="I407" s="86"/>
      <c r="J407" s="86"/>
      <c r="K407" s="86"/>
      <c r="L407" s="86"/>
      <c r="M407" s="86"/>
      <c r="N407" s="86"/>
      <c r="O407" s="86"/>
    </row>
    <row r="408" spans="1:15" x14ac:dyDescent="0.25">
      <c r="A408" s="86"/>
      <c r="B408" s="86"/>
      <c r="C408" s="86"/>
      <c r="D408" s="86"/>
      <c r="E408" s="86"/>
      <c r="F408" s="86"/>
      <c r="G408" s="86"/>
      <c r="H408" s="86"/>
      <c r="I408" s="86"/>
      <c r="J408" s="86"/>
      <c r="K408" s="86"/>
      <c r="L408" s="86"/>
      <c r="M408" s="86"/>
      <c r="N408" s="86"/>
      <c r="O408" s="86"/>
    </row>
    <row r="409" spans="1:15" x14ac:dyDescent="0.25">
      <c r="A409" s="86"/>
      <c r="B409" s="86"/>
      <c r="C409" s="86"/>
      <c r="D409" s="86"/>
      <c r="E409" s="86"/>
      <c r="F409" s="86"/>
      <c r="G409" s="86"/>
      <c r="H409" s="86"/>
      <c r="I409" s="86"/>
      <c r="J409" s="86"/>
      <c r="K409" s="86"/>
      <c r="L409" s="86"/>
      <c r="M409" s="86"/>
      <c r="N409" s="86"/>
      <c r="O409" s="86"/>
    </row>
    <row r="410" spans="1:15" x14ac:dyDescent="0.25">
      <c r="A410" s="86"/>
      <c r="B410" s="86"/>
      <c r="C410" s="86"/>
      <c r="D410" s="86"/>
      <c r="E410" s="86"/>
      <c r="F410" s="86"/>
      <c r="G410" s="86"/>
      <c r="H410" s="86"/>
      <c r="I410" s="86"/>
      <c r="J410" s="86"/>
      <c r="K410" s="86"/>
      <c r="L410" s="86"/>
      <c r="M410" s="86"/>
      <c r="N410" s="86"/>
      <c r="O410" s="86"/>
    </row>
    <row r="411" spans="1:15" x14ac:dyDescent="0.25">
      <c r="A411" s="86"/>
      <c r="B411" s="86"/>
      <c r="C411" s="86"/>
      <c r="D411" s="86"/>
      <c r="E411" s="86"/>
      <c r="F411" s="86"/>
      <c r="G411" s="86"/>
      <c r="H411" s="86"/>
      <c r="I411" s="86"/>
      <c r="J411" s="86"/>
      <c r="K411" s="86"/>
      <c r="L411" s="86"/>
      <c r="M411" s="86"/>
      <c r="N411" s="86"/>
      <c r="O411" s="86"/>
    </row>
    <row r="412" spans="1:15" x14ac:dyDescent="0.25">
      <c r="A412" s="86"/>
      <c r="B412" s="86"/>
      <c r="C412" s="86"/>
      <c r="D412" s="86"/>
      <c r="E412" s="86"/>
      <c r="F412" s="86"/>
      <c r="G412" s="86"/>
      <c r="H412" s="86"/>
      <c r="I412" s="86"/>
      <c r="J412" s="86"/>
      <c r="K412" s="86"/>
      <c r="L412" s="86"/>
      <c r="M412" s="86"/>
      <c r="N412" s="86"/>
      <c r="O412" s="86"/>
    </row>
    <row r="413" spans="1:15" x14ac:dyDescent="0.25">
      <c r="A413" s="86"/>
      <c r="B413" s="86"/>
      <c r="C413" s="86"/>
      <c r="D413" s="86"/>
      <c r="E413" s="86"/>
      <c r="F413" s="86"/>
      <c r="G413" s="86"/>
      <c r="H413" s="86"/>
      <c r="I413" s="86"/>
      <c r="J413" s="86"/>
      <c r="K413" s="86"/>
      <c r="L413" s="86"/>
      <c r="M413" s="86"/>
      <c r="N413" s="86"/>
      <c r="O413" s="86"/>
    </row>
    <row r="414" spans="1:15" x14ac:dyDescent="0.25">
      <c r="A414" s="86"/>
      <c r="B414" s="86"/>
      <c r="C414" s="86"/>
      <c r="D414" s="86"/>
      <c r="E414" s="86"/>
      <c r="F414" s="86"/>
      <c r="G414" s="86"/>
      <c r="H414" s="86"/>
      <c r="I414" s="86"/>
      <c r="J414" s="86"/>
      <c r="K414" s="86"/>
      <c r="L414" s="86"/>
      <c r="M414" s="86"/>
      <c r="N414" s="86"/>
      <c r="O414" s="86"/>
    </row>
    <row r="415" spans="1:15" x14ac:dyDescent="0.25">
      <c r="A415" s="86"/>
      <c r="B415" s="86"/>
      <c r="C415" s="86"/>
      <c r="D415" s="86"/>
      <c r="E415" s="86"/>
      <c r="F415" s="86"/>
      <c r="G415" s="86"/>
      <c r="H415" s="86"/>
      <c r="I415" s="86"/>
      <c r="J415" s="86"/>
      <c r="K415" s="86"/>
      <c r="L415" s="86"/>
      <c r="M415" s="86"/>
      <c r="N415" s="86"/>
      <c r="O415" s="86"/>
    </row>
    <row r="416" spans="1:15" x14ac:dyDescent="0.25">
      <c r="A416" s="86"/>
      <c r="B416" s="86"/>
      <c r="C416" s="86"/>
      <c r="D416" s="86"/>
      <c r="E416" s="86"/>
      <c r="F416" s="86"/>
      <c r="G416" s="86"/>
      <c r="H416" s="86"/>
      <c r="I416" s="86"/>
      <c r="J416" s="86"/>
      <c r="K416" s="86"/>
      <c r="L416" s="86"/>
      <c r="M416" s="86"/>
      <c r="N416" s="86"/>
      <c r="O416" s="86"/>
    </row>
    <row r="417" spans="1:15" ht="16.5" x14ac:dyDescent="0.25">
      <c r="A417" s="86"/>
      <c r="B417" s="86"/>
      <c r="C417" s="86"/>
      <c r="D417" s="86"/>
      <c r="E417" s="86"/>
      <c r="F417" s="86"/>
      <c r="G417" s="86"/>
      <c r="H417" s="249" t="s">
        <v>0</v>
      </c>
      <c r="I417" s="249"/>
      <c r="J417" s="249"/>
      <c r="K417" s="249"/>
      <c r="L417" s="249"/>
      <c r="M417" s="249"/>
      <c r="N417" s="87"/>
      <c r="O417" s="87"/>
    </row>
    <row r="418" spans="1:15" ht="16.5" x14ac:dyDescent="0.25">
      <c r="A418" s="86"/>
      <c r="B418" s="86"/>
      <c r="C418" s="86"/>
      <c r="D418" s="86"/>
      <c r="E418" s="86"/>
      <c r="F418" s="86"/>
      <c r="G418" s="86"/>
      <c r="H418" s="249" t="s">
        <v>1</v>
      </c>
      <c r="I418" s="249"/>
      <c r="J418" s="249"/>
      <c r="K418" s="249"/>
      <c r="L418" s="249"/>
      <c r="M418" s="249"/>
      <c r="N418" s="249"/>
      <c r="O418" s="249"/>
    </row>
    <row r="419" spans="1:15" ht="16.5" x14ac:dyDescent="0.25">
      <c r="A419" s="86"/>
      <c r="B419" s="86"/>
      <c r="C419" s="86"/>
      <c r="D419" s="86"/>
      <c r="E419" s="86"/>
      <c r="F419" s="86"/>
      <c r="G419" s="86"/>
      <c r="H419" s="249" t="s">
        <v>2</v>
      </c>
      <c r="I419" s="249"/>
      <c r="J419" s="249"/>
      <c r="K419" s="249"/>
      <c r="L419" s="249"/>
      <c r="M419" s="249"/>
      <c r="N419" s="249"/>
      <c r="O419" s="249"/>
    </row>
    <row r="420" spans="1:15" ht="16.5" x14ac:dyDescent="0.25">
      <c r="A420" s="86"/>
      <c r="B420" s="86"/>
      <c r="C420" s="86"/>
      <c r="D420" s="86"/>
      <c r="E420" s="86"/>
      <c r="F420" s="86"/>
      <c r="G420" s="86"/>
      <c r="H420" s="249" t="s">
        <v>106</v>
      </c>
      <c r="I420" s="249"/>
      <c r="J420" s="249"/>
      <c r="K420" s="249"/>
      <c r="L420" s="249"/>
      <c r="M420" s="249"/>
      <c r="N420" s="249"/>
      <c r="O420" s="249"/>
    </row>
    <row r="421" spans="1:15" x14ac:dyDescent="0.25">
      <c r="A421" s="86"/>
      <c r="B421" s="86"/>
      <c r="C421" s="86"/>
      <c r="D421" s="86"/>
      <c r="E421" s="86"/>
      <c r="F421" s="86"/>
      <c r="G421" s="86"/>
      <c r="H421" s="86"/>
      <c r="I421" s="86"/>
      <c r="J421" s="86"/>
      <c r="K421" s="86"/>
      <c r="L421" s="86"/>
      <c r="M421" s="86"/>
      <c r="N421" s="86"/>
      <c r="O421" s="86"/>
    </row>
    <row r="422" spans="1:15" ht="17.25" x14ac:dyDescent="0.3">
      <c r="A422" s="207" t="s">
        <v>85</v>
      </c>
      <c r="B422" s="207"/>
      <c r="C422" s="207"/>
      <c r="D422" s="207"/>
      <c r="E422" s="207"/>
      <c r="F422" s="207"/>
      <c r="G422" s="207"/>
      <c r="H422" s="207"/>
      <c r="I422" s="207"/>
      <c r="J422" s="207"/>
      <c r="K422" s="207"/>
      <c r="L422" s="207"/>
      <c r="M422" s="207"/>
      <c r="N422" s="207"/>
      <c r="O422" s="207"/>
    </row>
    <row r="423" spans="1:15" ht="16.5" x14ac:dyDescent="0.25">
      <c r="A423" s="86"/>
      <c r="B423" s="86"/>
      <c r="C423" s="86"/>
      <c r="D423" s="86"/>
      <c r="E423" s="207" t="s">
        <v>4</v>
      </c>
      <c r="F423" s="207"/>
      <c r="G423" s="207"/>
      <c r="H423" s="207"/>
      <c r="I423" s="86"/>
      <c r="J423" s="86"/>
      <c r="K423" s="86"/>
      <c r="L423" s="86"/>
      <c r="M423" s="86"/>
      <c r="N423" s="86"/>
      <c r="O423" s="86"/>
    </row>
    <row r="424" spans="1:15" ht="15.75" thickBot="1" x14ac:dyDescent="0.3">
      <c r="A424" s="86"/>
      <c r="B424" s="86"/>
      <c r="C424" s="86"/>
      <c r="D424" s="86"/>
      <c r="E424" s="86"/>
      <c r="F424" s="86"/>
      <c r="G424" s="86"/>
      <c r="H424" s="86"/>
      <c r="I424" s="86"/>
      <c r="J424" s="86"/>
      <c r="K424" s="86"/>
      <c r="L424" s="86"/>
      <c r="M424" s="86"/>
      <c r="N424" s="86"/>
      <c r="O424" s="86"/>
    </row>
    <row r="425" spans="1:15" ht="32.25" thickBot="1" x14ac:dyDescent="0.3">
      <c r="A425" s="212" t="s">
        <v>19</v>
      </c>
      <c r="B425" s="214" t="s">
        <v>5</v>
      </c>
      <c r="C425" s="88" t="s">
        <v>6</v>
      </c>
      <c r="D425" s="171" t="s">
        <v>7</v>
      </c>
      <c r="E425" s="172"/>
      <c r="F425" s="172"/>
      <c r="G425" s="173"/>
      <c r="H425" s="171" t="s">
        <v>11</v>
      </c>
      <c r="I425" s="172"/>
      <c r="J425" s="172"/>
      <c r="K425" s="172"/>
      <c r="L425" s="172"/>
      <c r="M425" s="173"/>
      <c r="N425" s="194" t="s">
        <v>14</v>
      </c>
      <c r="O425" s="195"/>
    </row>
    <row r="426" spans="1:15" ht="32.25" thickBot="1" x14ac:dyDescent="0.3">
      <c r="A426" s="213"/>
      <c r="B426" s="215"/>
      <c r="C426" s="89" t="s">
        <v>16</v>
      </c>
      <c r="D426" s="90" t="s">
        <v>8</v>
      </c>
      <c r="E426" s="90" t="s">
        <v>9</v>
      </c>
      <c r="F426" s="90" t="s">
        <v>10</v>
      </c>
      <c r="G426" s="92" t="s">
        <v>17</v>
      </c>
      <c r="H426" s="93" t="s">
        <v>12</v>
      </c>
      <c r="I426" s="93" t="s">
        <v>13</v>
      </c>
      <c r="J426" s="171" t="s">
        <v>32</v>
      </c>
      <c r="K426" s="172"/>
      <c r="L426" s="172"/>
      <c r="M426" s="173"/>
      <c r="N426" s="171" t="s">
        <v>15</v>
      </c>
      <c r="O426" s="173"/>
    </row>
    <row r="427" spans="1:15" ht="15.75" x14ac:dyDescent="0.25">
      <c r="A427" s="196" t="s">
        <v>20</v>
      </c>
      <c r="B427" s="94" t="s">
        <v>18</v>
      </c>
      <c r="C427" s="95">
        <v>30</v>
      </c>
      <c r="D427" s="95">
        <v>1.1399999999999999</v>
      </c>
      <c r="E427" s="95">
        <v>5.34</v>
      </c>
      <c r="F427" s="95">
        <v>4.62</v>
      </c>
      <c r="G427" s="96">
        <v>71.400000000000006</v>
      </c>
      <c r="H427" s="97">
        <v>1.2E-2</v>
      </c>
      <c r="I427" s="95">
        <v>4.2</v>
      </c>
      <c r="J427" s="204">
        <v>0</v>
      </c>
      <c r="K427" s="204"/>
      <c r="L427" s="204"/>
      <c r="M427" s="204"/>
      <c r="N427" s="190"/>
      <c r="O427" s="191"/>
    </row>
    <row r="428" spans="1:15" ht="15.75" x14ac:dyDescent="0.25">
      <c r="A428" s="197"/>
      <c r="B428" s="98" t="s">
        <v>81</v>
      </c>
      <c r="C428" s="99">
        <v>250</v>
      </c>
      <c r="D428" s="99">
        <v>7.29</v>
      </c>
      <c r="E428" s="100">
        <v>5.7</v>
      </c>
      <c r="F428" s="99">
        <v>16.989999999999998</v>
      </c>
      <c r="G428" s="100">
        <v>148.5</v>
      </c>
      <c r="H428" s="99">
        <v>0.15</v>
      </c>
      <c r="I428" s="99">
        <v>12.34</v>
      </c>
      <c r="J428" s="205">
        <v>4.95</v>
      </c>
      <c r="K428" s="205"/>
      <c r="L428" s="205"/>
      <c r="M428" s="205"/>
      <c r="N428" s="164"/>
      <c r="O428" s="165"/>
    </row>
    <row r="429" spans="1:15" ht="15.75" x14ac:dyDescent="0.25">
      <c r="A429" s="197"/>
      <c r="B429" s="98" t="s">
        <v>21</v>
      </c>
      <c r="C429" s="99">
        <v>100</v>
      </c>
      <c r="D429" s="100">
        <v>23.8</v>
      </c>
      <c r="E429" s="99">
        <v>19.52</v>
      </c>
      <c r="F429" s="99">
        <v>5.74</v>
      </c>
      <c r="G429" s="101">
        <v>203</v>
      </c>
      <c r="H429" s="99">
        <v>0.21</v>
      </c>
      <c r="I429" s="99">
        <v>1.54</v>
      </c>
      <c r="J429" s="205">
        <v>0</v>
      </c>
      <c r="K429" s="205"/>
      <c r="L429" s="205"/>
      <c r="M429" s="205"/>
      <c r="N429" s="164"/>
      <c r="O429" s="165"/>
    </row>
    <row r="430" spans="1:15" ht="15.75" x14ac:dyDescent="0.25">
      <c r="A430" s="197"/>
      <c r="B430" s="98" t="s">
        <v>22</v>
      </c>
      <c r="C430" s="99">
        <v>180</v>
      </c>
      <c r="D430" s="99">
        <v>4.92</v>
      </c>
      <c r="E430" s="99">
        <v>7.59</v>
      </c>
      <c r="F430" s="99">
        <v>35.729999999999997</v>
      </c>
      <c r="G430" s="99">
        <v>236.91</v>
      </c>
      <c r="H430" s="99">
        <v>0.22</v>
      </c>
      <c r="I430" s="99">
        <v>2.4700000000000002</v>
      </c>
      <c r="J430" s="205">
        <v>0.03</v>
      </c>
      <c r="K430" s="205"/>
      <c r="L430" s="205"/>
      <c r="M430" s="205"/>
      <c r="N430" s="164"/>
      <c r="O430" s="165"/>
    </row>
    <row r="431" spans="1:15" ht="15.75" x14ac:dyDescent="0.25">
      <c r="A431" s="197"/>
      <c r="B431" s="98" t="s">
        <v>98</v>
      </c>
      <c r="C431" s="99">
        <v>200</v>
      </c>
      <c r="D431" s="99">
        <v>0.04</v>
      </c>
      <c r="E431" s="99">
        <v>0</v>
      </c>
      <c r="F431" s="99">
        <v>24.76</v>
      </c>
      <c r="G431" s="100">
        <v>94.2</v>
      </c>
      <c r="H431" s="99">
        <v>0.01</v>
      </c>
      <c r="I431" s="99">
        <v>1.08</v>
      </c>
      <c r="J431" s="205">
        <v>0</v>
      </c>
      <c r="K431" s="205"/>
      <c r="L431" s="205"/>
      <c r="M431" s="205"/>
      <c r="N431" s="164"/>
      <c r="O431" s="165"/>
    </row>
    <row r="432" spans="1:15" ht="15.75" x14ac:dyDescent="0.25">
      <c r="A432" s="197"/>
      <c r="B432" s="98" t="s">
        <v>23</v>
      </c>
      <c r="C432" s="99">
        <v>40</v>
      </c>
      <c r="D432" s="99">
        <v>3.16</v>
      </c>
      <c r="E432" s="99">
        <v>0.4</v>
      </c>
      <c r="F432" s="99">
        <v>19.239999999999998</v>
      </c>
      <c r="G432" s="99">
        <v>95.6</v>
      </c>
      <c r="H432" s="99">
        <v>0</v>
      </c>
      <c r="I432" s="99">
        <v>0</v>
      </c>
      <c r="J432" s="205">
        <v>0</v>
      </c>
      <c r="K432" s="205"/>
      <c r="L432" s="205"/>
      <c r="M432" s="205"/>
      <c r="N432" s="164"/>
      <c r="O432" s="165"/>
    </row>
    <row r="433" spans="1:15" ht="16.5" thickBot="1" x14ac:dyDescent="0.3">
      <c r="A433" s="197"/>
      <c r="B433" s="103" t="s">
        <v>24</v>
      </c>
      <c r="C433" s="104">
        <v>30</v>
      </c>
      <c r="D433" s="104">
        <v>1.96</v>
      </c>
      <c r="E433" s="104">
        <v>0.4</v>
      </c>
      <c r="F433" s="104">
        <v>18.399999999999999</v>
      </c>
      <c r="G433" s="104">
        <v>88</v>
      </c>
      <c r="H433" s="104">
        <v>0</v>
      </c>
      <c r="I433" s="104">
        <v>0</v>
      </c>
      <c r="J433" s="202">
        <v>0</v>
      </c>
      <c r="K433" s="202"/>
      <c r="L433" s="202"/>
      <c r="M433" s="202"/>
      <c r="N433" s="188"/>
      <c r="O433" s="189"/>
    </row>
    <row r="434" spans="1:15" ht="16.5" thickBot="1" x14ac:dyDescent="0.3">
      <c r="A434" s="198"/>
      <c r="B434" s="106" t="s">
        <v>25</v>
      </c>
      <c r="C434" s="107">
        <f t="shared" ref="C434:J434" si="122">SUM(C427:C433)</f>
        <v>830</v>
      </c>
      <c r="D434" s="107">
        <f t="shared" si="122"/>
        <v>42.310000000000009</v>
      </c>
      <c r="E434" s="107">
        <f t="shared" si="122"/>
        <v>38.949999999999996</v>
      </c>
      <c r="F434" s="107">
        <f t="shared" si="122"/>
        <v>125.47999999999999</v>
      </c>
      <c r="G434" s="108">
        <f t="shared" si="122"/>
        <v>937.61</v>
      </c>
      <c r="H434" s="108">
        <f t="shared" si="122"/>
        <v>0.60199999999999998</v>
      </c>
      <c r="I434" s="107">
        <f t="shared" si="122"/>
        <v>21.629999999999995</v>
      </c>
      <c r="J434" s="153">
        <f t="shared" si="122"/>
        <v>4.9800000000000004</v>
      </c>
      <c r="K434" s="153"/>
      <c r="L434" s="153"/>
      <c r="M434" s="153"/>
      <c r="N434" s="153">
        <f>SUM(O427:O433)</f>
        <v>0</v>
      </c>
      <c r="O434" s="154"/>
    </row>
    <row r="435" spans="1:15" ht="15.75" x14ac:dyDescent="0.25">
      <c r="A435" s="196" t="s">
        <v>26</v>
      </c>
      <c r="B435" s="115" t="s">
        <v>27</v>
      </c>
      <c r="C435" s="110">
        <v>100</v>
      </c>
      <c r="D435" s="110">
        <v>3.06</v>
      </c>
      <c r="E435" s="110">
        <v>3</v>
      </c>
      <c r="F435" s="110">
        <v>40.6</v>
      </c>
      <c r="G435" s="110">
        <v>213.82</v>
      </c>
      <c r="H435" s="110">
        <v>0.14000000000000001</v>
      </c>
      <c r="I435" s="110">
        <v>5.84</v>
      </c>
      <c r="J435" s="204">
        <v>0</v>
      </c>
      <c r="K435" s="204"/>
      <c r="L435" s="204"/>
      <c r="M435" s="204"/>
      <c r="N435" s="190"/>
      <c r="O435" s="191"/>
    </row>
    <row r="436" spans="1:15" ht="15.75" x14ac:dyDescent="0.25">
      <c r="A436" s="197"/>
      <c r="B436" s="98" t="s">
        <v>28</v>
      </c>
      <c r="C436" s="99">
        <v>250</v>
      </c>
      <c r="D436" s="99">
        <v>1.75</v>
      </c>
      <c r="E436" s="99">
        <v>4.8899999999999997</v>
      </c>
      <c r="F436" s="99">
        <v>8.49</v>
      </c>
      <c r="G436" s="99">
        <v>84.75</v>
      </c>
      <c r="H436" s="99">
        <v>0.06</v>
      </c>
      <c r="I436" s="99">
        <v>18.46</v>
      </c>
      <c r="J436" s="205">
        <v>0</v>
      </c>
      <c r="K436" s="205"/>
      <c r="L436" s="205"/>
      <c r="M436" s="205"/>
      <c r="N436" s="164"/>
      <c r="O436" s="165"/>
    </row>
    <row r="437" spans="1:15" ht="15.75" x14ac:dyDescent="0.25">
      <c r="A437" s="197"/>
      <c r="B437" s="98" t="s">
        <v>29</v>
      </c>
      <c r="C437" s="99">
        <v>100</v>
      </c>
      <c r="D437" s="99">
        <v>19.43</v>
      </c>
      <c r="E437" s="99">
        <v>1.19</v>
      </c>
      <c r="F437" s="99">
        <v>0.31</v>
      </c>
      <c r="G437" s="99">
        <v>90</v>
      </c>
      <c r="H437" s="99">
        <v>0.05</v>
      </c>
      <c r="I437" s="99">
        <v>1.41</v>
      </c>
      <c r="J437" s="205">
        <v>7.5</v>
      </c>
      <c r="K437" s="205"/>
      <c r="L437" s="205"/>
      <c r="M437" s="205"/>
      <c r="N437" s="164"/>
      <c r="O437" s="165"/>
    </row>
    <row r="438" spans="1:15" ht="15.75" x14ac:dyDescent="0.25">
      <c r="A438" s="197"/>
      <c r="B438" s="98" t="s">
        <v>30</v>
      </c>
      <c r="C438" s="99">
        <v>180</v>
      </c>
      <c r="D438" s="99">
        <v>3.67</v>
      </c>
      <c r="E438" s="99">
        <v>5.76</v>
      </c>
      <c r="F438" s="99">
        <v>24.53</v>
      </c>
      <c r="G438" s="99">
        <v>164.7</v>
      </c>
      <c r="H438" s="99">
        <v>0.16</v>
      </c>
      <c r="I438" s="99">
        <v>21.8</v>
      </c>
      <c r="J438" s="205">
        <v>30.6</v>
      </c>
      <c r="K438" s="205"/>
      <c r="L438" s="205"/>
      <c r="M438" s="205"/>
      <c r="N438" s="164"/>
      <c r="O438" s="165"/>
    </row>
    <row r="439" spans="1:15" ht="15.75" x14ac:dyDescent="0.25">
      <c r="A439" s="197"/>
      <c r="B439" s="98" t="s">
        <v>31</v>
      </c>
      <c r="C439" s="99">
        <v>200</v>
      </c>
      <c r="D439" s="99">
        <v>0</v>
      </c>
      <c r="E439" s="99">
        <v>0</v>
      </c>
      <c r="F439" s="100">
        <v>14.4</v>
      </c>
      <c r="G439" s="99">
        <v>72</v>
      </c>
      <c r="H439" s="99">
        <v>0.6</v>
      </c>
      <c r="I439" s="99">
        <v>30</v>
      </c>
      <c r="J439" s="205">
        <v>0.5</v>
      </c>
      <c r="K439" s="205"/>
      <c r="L439" s="205"/>
      <c r="M439" s="205"/>
      <c r="N439" s="164"/>
      <c r="O439" s="165"/>
    </row>
    <row r="440" spans="1:15" ht="15.75" x14ac:dyDescent="0.25">
      <c r="A440" s="197"/>
      <c r="B440" s="98" t="s">
        <v>23</v>
      </c>
      <c r="C440" s="99">
        <v>40</v>
      </c>
      <c r="D440" s="99">
        <v>3.16</v>
      </c>
      <c r="E440" s="99">
        <v>0.4</v>
      </c>
      <c r="F440" s="99">
        <v>19.239999999999998</v>
      </c>
      <c r="G440" s="99">
        <v>95.6</v>
      </c>
      <c r="H440" s="99">
        <v>0</v>
      </c>
      <c r="I440" s="99">
        <v>0</v>
      </c>
      <c r="J440" s="205">
        <v>0</v>
      </c>
      <c r="K440" s="205"/>
      <c r="L440" s="205"/>
      <c r="M440" s="205"/>
      <c r="N440" s="164"/>
      <c r="O440" s="165"/>
    </row>
    <row r="441" spans="1:15" ht="16.5" thickBot="1" x14ac:dyDescent="0.3">
      <c r="A441" s="197"/>
      <c r="B441" s="103" t="s">
        <v>24</v>
      </c>
      <c r="C441" s="104">
        <v>30</v>
      </c>
      <c r="D441" s="104">
        <v>1.96</v>
      </c>
      <c r="E441" s="104">
        <v>0.4</v>
      </c>
      <c r="F441" s="104">
        <v>18.399999999999999</v>
      </c>
      <c r="G441" s="104">
        <v>88</v>
      </c>
      <c r="H441" s="104">
        <v>0</v>
      </c>
      <c r="I441" s="104">
        <v>0</v>
      </c>
      <c r="J441" s="202">
        <v>0</v>
      </c>
      <c r="K441" s="202"/>
      <c r="L441" s="202"/>
      <c r="M441" s="202"/>
      <c r="N441" s="188"/>
      <c r="O441" s="189"/>
    </row>
    <row r="442" spans="1:15" ht="16.5" thickBot="1" x14ac:dyDescent="0.3">
      <c r="A442" s="198"/>
      <c r="B442" s="106" t="s">
        <v>25</v>
      </c>
      <c r="C442" s="107">
        <f t="shared" ref="C442:J442" si="123">SUM(C435:C441)</f>
        <v>900</v>
      </c>
      <c r="D442" s="107">
        <f t="shared" si="123"/>
        <v>33.03</v>
      </c>
      <c r="E442" s="107">
        <f t="shared" si="123"/>
        <v>15.64</v>
      </c>
      <c r="F442" s="107">
        <f t="shared" si="123"/>
        <v>125.97</v>
      </c>
      <c r="G442" s="108">
        <f t="shared" si="123"/>
        <v>808.87</v>
      </c>
      <c r="H442" s="108">
        <f t="shared" si="123"/>
        <v>1.01</v>
      </c>
      <c r="I442" s="107">
        <f t="shared" si="123"/>
        <v>77.510000000000005</v>
      </c>
      <c r="J442" s="203">
        <f t="shared" si="123"/>
        <v>38.6</v>
      </c>
      <c r="K442" s="203"/>
      <c r="L442" s="203"/>
      <c r="M442" s="203"/>
      <c r="N442" s="153">
        <f>SUM(O435:O441)</f>
        <v>0</v>
      </c>
      <c r="O442" s="154"/>
    </row>
    <row r="443" spans="1:15" ht="15.75" x14ac:dyDescent="0.25">
      <c r="A443" s="197" t="s">
        <v>95</v>
      </c>
      <c r="B443" s="115" t="s">
        <v>34</v>
      </c>
      <c r="C443" s="110">
        <v>250</v>
      </c>
      <c r="D443" s="110">
        <v>2.69</v>
      </c>
      <c r="E443" s="110">
        <v>2.84</v>
      </c>
      <c r="F443" s="110">
        <v>17.14</v>
      </c>
      <c r="G443" s="110">
        <v>104.75</v>
      </c>
      <c r="H443" s="110">
        <v>0.11</v>
      </c>
      <c r="I443" s="110">
        <v>8.25</v>
      </c>
      <c r="J443" s="204">
        <v>0</v>
      </c>
      <c r="K443" s="204"/>
      <c r="L443" s="204"/>
      <c r="M443" s="204"/>
      <c r="N443" s="190"/>
      <c r="O443" s="191"/>
    </row>
    <row r="444" spans="1:15" ht="15.75" x14ac:dyDescent="0.25">
      <c r="A444" s="197"/>
      <c r="B444" s="98" t="s">
        <v>37</v>
      </c>
      <c r="C444" s="99">
        <v>100</v>
      </c>
      <c r="D444" s="99">
        <v>13.98</v>
      </c>
      <c r="E444" s="99">
        <v>15.67</v>
      </c>
      <c r="F444" s="99">
        <v>18.29</v>
      </c>
      <c r="G444" s="99">
        <v>269.33</v>
      </c>
      <c r="H444" s="99">
        <v>0.09</v>
      </c>
      <c r="I444" s="99">
        <v>1.29</v>
      </c>
      <c r="J444" s="205">
        <v>63.72</v>
      </c>
      <c r="K444" s="205"/>
      <c r="L444" s="205"/>
      <c r="M444" s="205"/>
      <c r="N444" s="164"/>
      <c r="O444" s="165"/>
    </row>
    <row r="445" spans="1:15" ht="15.75" x14ac:dyDescent="0.25">
      <c r="A445" s="197"/>
      <c r="B445" s="98" t="s">
        <v>35</v>
      </c>
      <c r="C445" s="99">
        <v>180</v>
      </c>
      <c r="D445" s="99">
        <v>8.9499999999999993</v>
      </c>
      <c r="E445" s="99">
        <v>6.73</v>
      </c>
      <c r="F445" s="100">
        <v>43</v>
      </c>
      <c r="G445" s="99">
        <v>276.52999999999997</v>
      </c>
      <c r="H445" s="99">
        <v>0.22</v>
      </c>
      <c r="I445" s="99">
        <v>0</v>
      </c>
      <c r="J445" s="205">
        <v>0.02</v>
      </c>
      <c r="K445" s="205"/>
      <c r="L445" s="205"/>
      <c r="M445" s="205"/>
      <c r="N445" s="164"/>
      <c r="O445" s="165"/>
    </row>
    <row r="446" spans="1:15" ht="15.75" x14ac:dyDescent="0.25">
      <c r="A446" s="197"/>
      <c r="B446" s="98" t="s">
        <v>36</v>
      </c>
      <c r="C446" s="99">
        <v>200</v>
      </c>
      <c r="D446" s="99">
        <v>1</v>
      </c>
      <c r="E446" s="99">
        <v>0</v>
      </c>
      <c r="F446" s="99">
        <v>22</v>
      </c>
      <c r="G446" s="99">
        <v>88</v>
      </c>
      <c r="H446" s="99">
        <v>0.02</v>
      </c>
      <c r="I446" s="99">
        <v>0.8</v>
      </c>
      <c r="J446" s="205">
        <v>0.7</v>
      </c>
      <c r="K446" s="205"/>
      <c r="L446" s="205"/>
      <c r="M446" s="205"/>
      <c r="N446" s="164"/>
      <c r="O446" s="165"/>
    </row>
    <row r="447" spans="1:15" ht="15.75" x14ac:dyDescent="0.25">
      <c r="A447" s="197"/>
      <c r="B447" s="98" t="s">
        <v>23</v>
      </c>
      <c r="C447" s="99">
        <v>40</v>
      </c>
      <c r="D447" s="99">
        <v>3.16</v>
      </c>
      <c r="E447" s="99">
        <v>0.4</v>
      </c>
      <c r="F447" s="99">
        <v>19.239999999999998</v>
      </c>
      <c r="G447" s="99">
        <v>95.6</v>
      </c>
      <c r="H447" s="99">
        <v>0</v>
      </c>
      <c r="I447" s="99">
        <v>0</v>
      </c>
      <c r="J447" s="205">
        <v>0</v>
      </c>
      <c r="K447" s="205"/>
      <c r="L447" s="205"/>
      <c r="M447" s="205"/>
      <c r="N447" s="164"/>
      <c r="O447" s="165"/>
    </row>
    <row r="448" spans="1:15" ht="16.5" thickBot="1" x14ac:dyDescent="0.3">
      <c r="A448" s="197"/>
      <c r="B448" s="103" t="s">
        <v>24</v>
      </c>
      <c r="C448" s="104">
        <v>30</v>
      </c>
      <c r="D448" s="104">
        <v>1.96</v>
      </c>
      <c r="E448" s="104">
        <v>0.4</v>
      </c>
      <c r="F448" s="104">
        <v>18.399999999999999</v>
      </c>
      <c r="G448" s="104">
        <v>88</v>
      </c>
      <c r="H448" s="104">
        <v>0</v>
      </c>
      <c r="I448" s="104">
        <v>0</v>
      </c>
      <c r="J448" s="202">
        <v>0</v>
      </c>
      <c r="K448" s="202"/>
      <c r="L448" s="202"/>
      <c r="M448" s="202"/>
      <c r="N448" s="188"/>
      <c r="O448" s="189"/>
    </row>
    <row r="449" spans="1:15" ht="16.5" thickBot="1" x14ac:dyDescent="0.3">
      <c r="A449" s="198"/>
      <c r="B449" s="106" t="s">
        <v>25</v>
      </c>
      <c r="C449" s="107">
        <f t="shared" ref="C449:J449" si="124">SUM(C443:C448)</f>
        <v>800</v>
      </c>
      <c r="D449" s="107">
        <f t="shared" si="124"/>
        <v>31.740000000000002</v>
      </c>
      <c r="E449" s="107">
        <f t="shared" si="124"/>
        <v>26.039999999999996</v>
      </c>
      <c r="F449" s="107">
        <f t="shared" si="124"/>
        <v>138.07</v>
      </c>
      <c r="G449" s="108">
        <f t="shared" si="124"/>
        <v>922.20999999999992</v>
      </c>
      <c r="H449" s="108">
        <f t="shared" si="124"/>
        <v>0.44000000000000006</v>
      </c>
      <c r="I449" s="107">
        <f t="shared" si="124"/>
        <v>10.34</v>
      </c>
      <c r="J449" s="153">
        <f t="shared" si="124"/>
        <v>64.44</v>
      </c>
      <c r="K449" s="153"/>
      <c r="L449" s="153"/>
      <c r="M449" s="153"/>
      <c r="N449" s="153">
        <f>SUM(O442:O448)</f>
        <v>0</v>
      </c>
      <c r="O449" s="154"/>
    </row>
    <row r="450" spans="1:15" ht="15.75" x14ac:dyDescent="0.25">
      <c r="A450" s="197" t="s">
        <v>96</v>
      </c>
      <c r="B450" s="115" t="s">
        <v>39</v>
      </c>
      <c r="C450" s="110">
        <v>250</v>
      </c>
      <c r="D450" s="110">
        <v>1.81</v>
      </c>
      <c r="E450" s="110">
        <v>4.91</v>
      </c>
      <c r="F450" s="110">
        <v>125.25</v>
      </c>
      <c r="G450" s="110">
        <v>102.5</v>
      </c>
      <c r="H450" s="110">
        <v>0.05</v>
      </c>
      <c r="I450" s="110">
        <v>10.29</v>
      </c>
      <c r="J450" s="204">
        <v>0</v>
      </c>
      <c r="K450" s="204"/>
      <c r="L450" s="204"/>
      <c r="M450" s="204"/>
      <c r="N450" s="190"/>
      <c r="O450" s="191"/>
    </row>
    <row r="451" spans="1:15" ht="15.75" x14ac:dyDescent="0.25">
      <c r="A451" s="197"/>
      <c r="B451" s="98" t="s">
        <v>41</v>
      </c>
      <c r="C451" s="99">
        <v>180</v>
      </c>
      <c r="D451" s="99">
        <v>21.51</v>
      </c>
      <c r="E451" s="99">
        <v>15.69</v>
      </c>
      <c r="F451" s="99">
        <v>29.66</v>
      </c>
      <c r="G451" s="99">
        <v>331.2</v>
      </c>
      <c r="H451" s="99">
        <v>7.0000000000000007E-2</v>
      </c>
      <c r="I451" s="99">
        <v>1.33</v>
      </c>
      <c r="J451" s="205">
        <v>0</v>
      </c>
      <c r="K451" s="205"/>
      <c r="L451" s="205"/>
      <c r="M451" s="205"/>
      <c r="N451" s="164"/>
      <c r="O451" s="165"/>
    </row>
    <row r="452" spans="1:15" ht="15.75" x14ac:dyDescent="0.25">
      <c r="A452" s="197"/>
      <c r="B452" s="98" t="s">
        <v>102</v>
      </c>
      <c r="C452" s="99">
        <v>200</v>
      </c>
      <c r="D452" s="99">
        <v>0.43</v>
      </c>
      <c r="E452" s="99">
        <v>0.18</v>
      </c>
      <c r="F452" s="99">
        <v>27.84</v>
      </c>
      <c r="G452" s="102">
        <v>114.66</v>
      </c>
      <c r="H452" s="99">
        <v>0.02</v>
      </c>
      <c r="I452" s="99">
        <v>7.2</v>
      </c>
      <c r="J452" s="205">
        <v>0</v>
      </c>
      <c r="K452" s="205"/>
      <c r="L452" s="205"/>
      <c r="M452" s="205"/>
      <c r="N452" s="164"/>
      <c r="O452" s="165"/>
    </row>
    <row r="453" spans="1:15" ht="15.75" x14ac:dyDescent="0.25">
      <c r="A453" s="197"/>
      <c r="B453" s="98" t="s">
        <v>23</v>
      </c>
      <c r="C453" s="99">
        <v>40</v>
      </c>
      <c r="D453" s="99">
        <v>3.16</v>
      </c>
      <c r="E453" s="99">
        <v>0.4</v>
      </c>
      <c r="F453" s="99">
        <v>19.239999999999998</v>
      </c>
      <c r="G453" s="99">
        <v>95.6</v>
      </c>
      <c r="H453" s="99">
        <v>0</v>
      </c>
      <c r="I453" s="99">
        <v>0</v>
      </c>
      <c r="J453" s="205">
        <v>0</v>
      </c>
      <c r="K453" s="205"/>
      <c r="L453" s="205"/>
      <c r="M453" s="205"/>
      <c r="N453" s="164"/>
      <c r="O453" s="165"/>
    </row>
    <row r="454" spans="1:15" ht="16.5" thickBot="1" x14ac:dyDescent="0.3">
      <c r="A454" s="197"/>
      <c r="B454" s="103" t="s">
        <v>24</v>
      </c>
      <c r="C454" s="104">
        <v>30</v>
      </c>
      <c r="D454" s="104">
        <v>1.96</v>
      </c>
      <c r="E454" s="104">
        <v>0.4</v>
      </c>
      <c r="F454" s="104">
        <v>18.399999999999999</v>
      </c>
      <c r="G454" s="104">
        <v>88</v>
      </c>
      <c r="H454" s="104">
        <v>0</v>
      </c>
      <c r="I454" s="104">
        <v>0</v>
      </c>
      <c r="J454" s="202">
        <v>0</v>
      </c>
      <c r="K454" s="202"/>
      <c r="L454" s="202"/>
      <c r="M454" s="202"/>
      <c r="N454" s="188"/>
      <c r="O454" s="189"/>
    </row>
    <row r="455" spans="1:15" ht="16.5" thickBot="1" x14ac:dyDescent="0.3">
      <c r="A455" s="198"/>
      <c r="B455" s="106" t="s">
        <v>25</v>
      </c>
      <c r="C455" s="107">
        <f t="shared" ref="C455:J455" si="125">SUM(C450:C454)</f>
        <v>700</v>
      </c>
      <c r="D455" s="107">
        <f t="shared" si="125"/>
        <v>28.87</v>
      </c>
      <c r="E455" s="108">
        <f t="shared" si="125"/>
        <v>21.58</v>
      </c>
      <c r="F455" s="107">
        <f t="shared" si="125"/>
        <v>220.39000000000001</v>
      </c>
      <c r="G455" s="108">
        <f t="shared" si="125"/>
        <v>731.96</v>
      </c>
      <c r="H455" s="108">
        <f t="shared" si="125"/>
        <v>0.14000000000000001</v>
      </c>
      <c r="I455" s="107">
        <f t="shared" si="125"/>
        <v>18.82</v>
      </c>
      <c r="J455" s="203">
        <f t="shared" si="125"/>
        <v>0</v>
      </c>
      <c r="K455" s="203"/>
      <c r="L455" s="203"/>
      <c r="M455" s="203"/>
      <c r="N455" s="153">
        <f>SUM(O448:O454)</f>
        <v>0</v>
      </c>
      <c r="O455" s="154"/>
    </row>
    <row r="456" spans="1:15" ht="15.75" x14ac:dyDescent="0.25">
      <c r="A456" s="196" t="s">
        <v>40</v>
      </c>
      <c r="B456" s="115" t="s">
        <v>78</v>
      </c>
      <c r="C456" s="110">
        <v>250</v>
      </c>
      <c r="D456" s="110">
        <v>8.2100000000000009</v>
      </c>
      <c r="E456" s="111">
        <v>6.2</v>
      </c>
      <c r="F456" s="110">
        <v>30.49</v>
      </c>
      <c r="G456" s="110">
        <v>220.41</v>
      </c>
      <c r="H456" s="110">
        <v>0.34</v>
      </c>
      <c r="I456" s="110">
        <v>2.83</v>
      </c>
      <c r="J456" s="204">
        <v>2.5999999999999999E-2</v>
      </c>
      <c r="K456" s="204"/>
      <c r="L456" s="204"/>
      <c r="M456" s="204"/>
      <c r="N456" s="190"/>
      <c r="O456" s="191"/>
    </row>
    <row r="457" spans="1:15" ht="15.75" x14ac:dyDescent="0.25">
      <c r="A457" s="197"/>
      <c r="B457" s="98" t="s">
        <v>42</v>
      </c>
      <c r="C457" s="99">
        <v>100</v>
      </c>
      <c r="D457" s="99">
        <v>13.3</v>
      </c>
      <c r="E457" s="99">
        <v>4.7</v>
      </c>
      <c r="F457" s="99">
        <v>9.59</v>
      </c>
      <c r="G457" s="99">
        <v>133.75</v>
      </c>
      <c r="H457" s="99">
        <v>0.09</v>
      </c>
      <c r="I457" s="99">
        <v>0.43</v>
      </c>
      <c r="J457" s="205">
        <v>26.25</v>
      </c>
      <c r="K457" s="205"/>
      <c r="L457" s="205"/>
      <c r="M457" s="205"/>
      <c r="N457" s="164"/>
      <c r="O457" s="165"/>
    </row>
    <row r="458" spans="1:15" ht="15.75" x14ac:dyDescent="0.25">
      <c r="A458" s="197"/>
      <c r="B458" s="98" t="s">
        <v>43</v>
      </c>
      <c r="C458" s="99">
        <v>180</v>
      </c>
      <c r="D458" s="99">
        <v>3.43</v>
      </c>
      <c r="E458" s="99">
        <v>5.18</v>
      </c>
      <c r="F458" s="99">
        <v>27.62</v>
      </c>
      <c r="G458" s="99">
        <v>170.82</v>
      </c>
      <c r="H458" s="99">
        <v>0.18</v>
      </c>
      <c r="I458" s="99">
        <v>25.2</v>
      </c>
      <c r="J458" s="205">
        <v>25.2</v>
      </c>
      <c r="K458" s="205"/>
      <c r="L458" s="205"/>
      <c r="M458" s="205"/>
      <c r="N458" s="164"/>
      <c r="O458" s="165"/>
    </row>
    <row r="459" spans="1:15" ht="15.75" x14ac:dyDescent="0.25">
      <c r="A459" s="197"/>
      <c r="B459" s="98" t="s">
        <v>44</v>
      </c>
      <c r="C459" s="99">
        <v>200</v>
      </c>
      <c r="D459" s="99">
        <v>0.1</v>
      </c>
      <c r="E459" s="99">
        <v>0</v>
      </c>
      <c r="F459" s="99">
        <v>9.1999999999999993</v>
      </c>
      <c r="G459" s="99">
        <v>36</v>
      </c>
      <c r="H459" s="99">
        <v>0</v>
      </c>
      <c r="I459" s="99">
        <v>0</v>
      </c>
      <c r="J459" s="205">
        <v>0</v>
      </c>
      <c r="K459" s="205"/>
      <c r="L459" s="205"/>
      <c r="M459" s="205"/>
      <c r="N459" s="164"/>
      <c r="O459" s="165"/>
    </row>
    <row r="460" spans="1:15" ht="15.75" x14ac:dyDescent="0.25">
      <c r="A460" s="197"/>
      <c r="B460" s="98" t="s">
        <v>23</v>
      </c>
      <c r="C460" s="99">
        <v>40</v>
      </c>
      <c r="D460" s="99">
        <v>3.16</v>
      </c>
      <c r="E460" s="99">
        <v>0.4</v>
      </c>
      <c r="F460" s="99">
        <v>19.239999999999998</v>
      </c>
      <c r="G460" s="99">
        <v>95.6</v>
      </c>
      <c r="H460" s="99">
        <v>0</v>
      </c>
      <c r="I460" s="99">
        <v>0</v>
      </c>
      <c r="J460" s="205">
        <v>0</v>
      </c>
      <c r="K460" s="205"/>
      <c r="L460" s="205"/>
      <c r="M460" s="205"/>
      <c r="N460" s="164"/>
      <c r="O460" s="165"/>
    </row>
    <row r="461" spans="1:15" ht="16.5" thickBot="1" x14ac:dyDescent="0.3">
      <c r="A461" s="197"/>
      <c r="B461" s="103" t="s">
        <v>24</v>
      </c>
      <c r="C461" s="104">
        <v>30</v>
      </c>
      <c r="D461" s="104">
        <v>1.96</v>
      </c>
      <c r="E461" s="104">
        <v>0.4</v>
      </c>
      <c r="F461" s="104">
        <v>18.399999999999999</v>
      </c>
      <c r="G461" s="104">
        <v>88</v>
      </c>
      <c r="H461" s="104">
        <v>0</v>
      </c>
      <c r="I461" s="104">
        <v>0</v>
      </c>
      <c r="J461" s="202">
        <v>0</v>
      </c>
      <c r="K461" s="202"/>
      <c r="L461" s="202"/>
      <c r="M461" s="202"/>
      <c r="N461" s="188"/>
      <c r="O461" s="189"/>
    </row>
    <row r="462" spans="1:15" ht="16.5" thickBot="1" x14ac:dyDescent="0.3">
      <c r="A462" s="198"/>
      <c r="B462" s="106" t="s">
        <v>25</v>
      </c>
      <c r="C462" s="107">
        <f t="shared" ref="C462:J462" si="126">SUM(C456:C461)</f>
        <v>800</v>
      </c>
      <c r="D462" s="107">
        <f t="shared" si="126"/>
        <v>30.160000000000004</v>
      </c>
      <c r="E462" s="107">
        <f t="shared" si="126"/>
        <v>16.879999999999995</v>
      </c>
      <c r="F462" s="107">
        <f t="shared" si="126"/>
        <v>114.53999999999999</v>
      </c>
      <c r="G462" s="108">
        <f t="shared" si="126"/>
        <v>744.58</v>
      </c>
      <c r="H462" s="108">
        <f t="shared" si="126"/>
        <v>0.6100000000000001</v>
      </c>
      <c r="I462" s="107">
        <f t="shared" si="126"/>
        <v>28.46</v>
      </c>
      <c r="J462" s="153">
        <f t="shared" si="126"/>
        <v>51.475999999999999</v>
      </c>
      <c r="K462" s="153"/>
      <c r="L462" s="153"/>
      <c r="M462" s="153"/>
      <c r="N462" s="153">
        <f>SUM(O455:O461)</f>
        <v>0</v>
      </c>
      <c r="O462" s="154"/>
    </row>
    <row r="463" spans="1:15" ht="15.75" x14ac:dyDescent="0.25">
      <c r="A463" s="196" t="s">
        <v>45</v>
      </c>
      <c r="B463" s="115" t="s">
        <v>46</v>
      </c>
      <c r="C463" s="110">
        <v>60</v>
      </c>
      <c r="D463" s="110">
        <v>4.2000000000000003E-2</v>
      </c>
      <c r="E463" s="110">
        <v>2.82</v>
      </c>
      <c r="F463" s="110">
        <v>6.36</v>
      </c>
      <c r="G463" s="110">
        <v>62.78</v>
      </c>
      <c r="H463" s="110">
        <v>0</v>
      </c>
      <c r="I463" s="110">
        <v>5.49</v>
      </c>
      <c r="J463" s="204">
        <v>0</v>
      </c>
      <c r="K463" s="204"/>
      <c r="L463" s="204"/>
      <c r="M463" s="204"/>
      <c r="N463" s="190"/>
      <c r="O463" s="191"/>
    </row>
    <row r="464" spans="1:15" ht="15.75" x14ac:dyDescent="0.25">
      <c r="A464" s="197"/>
      <c r="B464" s="98" t="s">
        <v>54</v>
      </c>
      <c r="C464" s="99">
        <v>250</v>
      </c>
      <c r="D464" s="99">
        <v>6.32</v>
      </c>
      <c r="E464" s="99">
        <v>9.6999999999999993</v>
      </c>
      <c r="F464" s="99">
        <v>10.77</v>
      </c>
      <c r="G464" s="99">
        <v>182.37</v>
      </c>
      <c r="H464" s="99">
        <v>0.125</v>
      </c>
      <c r="I464" s="99">
        <v>9.82</v>
      </c>
      <c r="J464" s="205">
        <v>2.5000000000000001E-2</v>
      </c>
      <c r="K464" s="205"/>
      <c r="L464" s="205"/>
      <c r="M464" s="205"/>
      <c r="N464" s="164"/>
      <c r="O464" s="165"/>
    </row>
    <row r="465" spans="1:15" ht="15.75" x14ac:dyDescent="0.25">
      <c r="A465" s="197"/>
      <c r="B465" s="98" t="s">
        <v>55</v>
      </c>
      <c r="C465" s="99">
        <v>100</v>
      </c>
      <c r="D465" s="99">
        <v>15.55</v>
      </c>
      <c r="E465" s="99">
        <v>11.55</v>
      </c>
      <c r="F465" s="99">
        <v>15.7</v>
      </c>
      <c r="G465" s="99">
        <v>228.75</v>
      </c>
      <c r="H465" s="99">
        <v>0.1</v>
      </c>
      <c r="I465" s="99">
        <v>0.15</v>
      </c>
      <c r="J465" s="205">
        <v>28.75</v>
      </c>
      <c r="K465" s="205"/>
      <c r="L465" s="205"/>
      <c r="M465" s="205"/>
      <c r="N465" s="164"/>
      <c r="O465" s="165"/>
    </row>
    <row r="466" spans="1:15" ht="15.75" x14ac:dyDescent="0.25">
      <c r="A466" s="197"/>
      <c r="B466" s="98" t="s">
        <v>56</v>
      </c>
      <c r="C466" s="99">
        <v>180</v>
      </c>
      <c r="D466" s="99">
        <v>6.62</v>
      </c>
      <c r="E466" s="99">
        <v>5.42</v>
      </c>
      <c r="F466" s="99">
        <v>31.73</v>
      </c>
      <c r="G466" s="99">
        <v>202.14</v>
      </c>
      <c r="H466" s="99">
        <v>7.0000000000000007E-2</v>
      </c>
      <c r="I466" s="99">
        <v>0</v>
      </c>
      <c r="J466" s="205">
        <v>25.2</v>
      </c>
      <c r="K466" s="205"/>
      <c r="L466" s="205"/>
      <c r="M466" s="205"/>
      <c r="N466" s="164"/>
      <c r="O466" s="165"/>
    </row>
    <row r="467" spans="1:15" ht="15.75" x14ac:dyDescent="0.25">
      <c r="A467" s="197"/>
      <c r="B467" s="98" t="s">
        <v>47</v>
      </c>
      <c r="C467" s="99">
        <v>200</v>
      </c>
      <c r="D467" s="99">
        <v>0.2</v>
      </c>
      <c r="E467" s="99">
        <v>0</v>
      </c>
      <c r="F467" s="99">
        <v>14</v>
      </c>
      <c r="G467" s="99">
        <v>28</v>
      </c>
      <c r="H467" s="99">
        <v>0</v>
      </c>
      <c r="I467" s="99">
        <v>0</v>
      </c>
      <c r="J467" s="205">
        <v>0</v>
      </c>
      <c r="K467" s="205"/>
      <c r="L467" s="205"/>
      <c r="M467" s="205"/>
      <c r="N467" s="164"/>
      <c r="O467" s="165"/>
    </row>
    <row r="468" spans="1:15" ht="15.75" x14ac:dyDescent="0.25">
      <c r="A468" s="197"/>
      <c r="B468" s="98" t="s">
        <v>23</v>
      </c>
      <c r="C468" s="99">
        <v>40</v>
      </c>
      <c r="D468" s="99">
        <v>3.16</v>
      </c>
      <c r="E468" s="99">
        <v>0.4</v>
      </c>
      <c r="F468" s="99">
        <v>19.239999999999998</v>
      </c>
      <c r="G468" s="99">
        <v>95.6</v>
      </c>
      <c r="H468" s="99">
        <v>0</v>
      </c>
      <c r="I468" s="99">
        <v>0</v>
      </c>
      <c r="J468" s="205">
        <v>0</v>
      </c>
      <c r="K468" s="205"/>
      <c r="L468" s="205"/>
      <c r="M468" s="205"/>
      <c r="N468" s="164"/>
      <c r="O468" s="165"/>
    </row>
    <row r="469" spans="1:15" ht="16.5" thickBot="1" x14ac:dyDescent="0.3">
      <c r="A469" s="197"/>
      <c r="B469" s="103" t="s">
        <v>24</v>
      </c>
      <c r="C469" s="104">
        <v>30</v>
      </c>
      <c r="D469" s="104">
        <v>1.96</v>
      </c>
      <c r="E469" s="104">
        <v>0.4</v>
      </c>
      <c r="F469" s="104">
        <v>18.399999999999999</v>
      </c>
      <c r="G469" s="104">
        <v>88</v>
      </c>
      <c r="H469" s="104">
        <v>0</v>
      </c>
      <c r="I469" s="104">
        <v>0</v>
      </c>
      <c r="J469" s="202">
        <v>0</v>
      </c>
      <c r="K469" s="202"/>
      <c r="L469" s="202"/>
      <c r="M469" s="202"/>
      <c r="N469" s="188"/>
      <c r="O469" s="189"/>
    </row>
    <row r="470" spans="1:15" ht="16.5" thickBot="1" x14ac:dyDescent="0.3">
      <c r="A470" s="198"/>
      <c r="B470" s="106" t="s">
        <v>25</v>
      </c>
      <c r="C470" s="107">
        <f t="shared" ref="C470:J470" si="127">SUM(C463:C469)</f>
        <v>860</v>
      </c>
      <c r="D470" s="108">
        <f t="shared" si="127"/>
        <v>33.851999999999997</v>
      </c>
      <c r="E470" s="107">
        <f t="shared" si="127"/>
        <v>30.29</v>
      </c>
      <c r="F470" s="108">
        <f t="shared" si="127"/>
        <v>116.19999999999999</v>
      </c>
      <c r="G470" s="108">
        <f t="shared" si="127"/>
        <v>887.64</v>
      </c>
      <c r="H470" s="108">
        <f t="shared" si="127"/>
        <v>0.29500000000000004</v>
      </c>
      <c r="I470" s="107">
        <f t="shared" si="127"/>
        <v>15.46</v>
      </c>
      <c r="J470" s="153">
        <f t="shared" si="127"/>
        <v>53.974999999999994</v>
      </c>
      <c r="K470" s="153"/>
      <c r="L470" s="153"/>
      <c r="M470" s="153"/>
      <c r="N470" s="153">
        <f>SUM(O463:O469)</f>
        <v>0</v>
      </c>
      <c r="O470" s="154"/>
    </row>
    <row r="471" spans="1:15" ht="15.75" x14ac:dyDescent="0.25">
      <c r="A471" s="196" t="s">
        <v>48</v>
      </c>
      <c r="B471" s="115" t="s">
        <v>80</v>
      </c>
      <c r="C471" s="110">
        <v>60</v>
      </c>
      <c r="D471" s="110">
        <v>0.82</v>
      </c>
      <c r="E471" s="110">
        <v>3.71</v>
      </c>
      <c r="F471" s="110">
        <v>5.0599999999999996</v>
      </c>
      <c r="G471" s="110">
        <v>56.88</v>
      </c>
      <c r="H471" s="110">
        <v>0.04</v>
      </c>
      <c r="I471" s="110">
        <v>6.15</v>
      </c>
      <c r="J471" s="204">
        <v>0</v>
      </c>
      <c r="K471" s="204"/>
      <c r="L471" s="204"/>
      <c r="M471" s="204"/>
      <c r="N471" s="190"/>
      <c r="O471" s="191"/>
    </row>
    <row r="472" spans="1:15" ht="15.75" x14ac:dyDescent="0.25">
      <c r="A472" s="197"/>
      <c r="B472" s="98" t="s">
        <v>61</v>
      </c>
      <c r="C472" s="99">
        <v>250</v>
      </c>
      <c r="D472" s="99">
        <v>2.1</v>
      </c>
      <c r="E472" s="99">
        <v>5.1100000000000003</v>
      </c>
      <c r="F472" s="99">
        <v>16.59</v>
      </c>
      <c r="G472" s="99">
        <v>120.75</v>
      </c>
      <c r="H472" s="99">
        <v>0.1</v>
      </c>
      <c r="I472" s="99">
        <v>7.54</v>
      </c>
      <c r="J472" s="205">
        <v>0</v>
      </c>
      <c r="K472" s="205"/>
      <c r="L472" s="205"/>
      <c r="M472" s="205"/>
      <c r="N472" s="164"/>
      <c r="O472" s="165"/>
    </row>
    <row r="473" spans="1:15" ht="15.75" x14ac:dyDescent="0.25">
      <c r="A473" s="197"/>
      <c r="B473" s="98" t="s">
        <v>62</v>
      </c>
      <c r="C473" s="99">
        <v>120</v>
      </c>
      <c r="D473" s="99">
        <v>18.03</v>
      </c>
      <c r="E473" s="99">
        <v>10.210000000000001</v>
      </c>
      <c r="F473" s="99">
        <v>8.49</v>
      </c>
      <c r="G473" s="99">
        <v>195</v>
      </c>
      <c r="H473" s="99">
        <v>0.13</v>
      </c>
      <c r="I473" s="99">
        <v>4.3600000000000003</v>
      </c>
      <c r="J473" s="205">
        <v>0.01</v>
      </c>
      <c r="K473" s="205"/>
      <c r="L473" s="205"/>
      <c r="M473" s="205"/>
      <c r="N473" s="164"/>
      <c r="O473" s="165"/>
    </row>
    <row r="474" spans="1:15" ht="15.75" x14ac:dyDescent="0.25">
      <c r="A474" s="197"/>
      <c r="B474" s="98" t="s">
        <v>30</v>
      </c>
      <c r="C474" s="99">
        <v>180</v>
      </c>
      <c r="D474" s="99">
        <v>3.67</v>
      </c>
      <c r="E474" s="99">
        <v>5.76</v>
      </c>
      <c r="F474" s="99">
        <v>24.53</v>
      </c>
      <c r="G474" s="99">
        <v>164.7</v>
      </c>
      <c r="H474" s="99">
        <v>0.16</v>
      </c>
      <c r="I474" s="99">
        <v>21.8</v>
      </c>
      <c r="J474" s="205">
        <v>30.6</v>
      </c>
      <c r="K474" s="205"/>
      <c r="L474" s="205"/>
      <c r="M474" s="205"/>
      <c r="N474" s="164"/>
      <c r="O474" s="165"/>
    </row>
    <row r="475" spans="1:15" ht="15.75" x14ac:dyDescent="0.25">
      <c r="A475" s="197"/>
      <c r="B475" s="98" t="s">
        <v>31</v>
      </c>
      <c r="C475" s="99">
        <v>200</v>
      </c>
      <c r="D475" s="99">
        <v>0</v>
      </c>
      <c r="E475" s="99">
        <v>0</v>
      </c>
      <c r="F475" s="100">
        <v>14.4</v>
      </c>
      <c r="G475" s="99">
        <v>72</v>
      </c>
      <c r="H475" s="99">
        <v>0.6</v>
      </c>
      <c r="I475" s="99">
        <v>30</v>
      </c>
      <c r="J475" s="205">
        <v>0.5</v>
      </c>
      <c r="K475" s="205"/>
      <c r="L475" s="205"/>
      <c r="M475" s="205"/>
      <c r="N475" s="164"/>
      <c r="O475" s="165"/>
    </row>
    <row r="476" spans="1:15" ht="15.75" x14ac:dyDescent="0.25">
      <c r="A476" s="197"/>
      <c r="B476" s="98" t="s">
        <v>23</v>
      </c>
      <c r="C476" s="99">
        <v>40</v>
      </c>
      <c r="D476" s="99">
        <v>3.16</v>
      </c>
      <c r="E476" s="99">
        <v>0.4</v>
      </c>
      <c r="F476" s="99">
        <v>19.239999999999998</v>
      </c>
      <c r="G476" s="99">
        <v>95.6</v>
      </c>
      <c r="H476" s="99">
        <v>0</v>
      </c>
      <c r="I476" s="99">
        <v>0</v>
      </c>
      <c r="J476" s="205">
        <v>0</v>
      </c>
      <c r="K476" s="205"/>
      <c r="L476" s="205"/>
      <c r="M476" s="205"/>
      <c r="N476" s="164"/>
      <c r="O476" s="165"/>
    </row>
    <row r="477" spans="1:15" ht="16.5" thickBot="1" x14ac:dyDescent="0.3">
      <c r="A477" s="197"/>
      <c r="B477" s="103" t="s">
        <v>24</v>
      </c>
      <c r="C477" s="104">
        <v>30</v>
      </c>
      <c r="D477" s="104">
        <v>1.96</v>
      </c>
      <c r="E477" s="104">
        <v>0.4</v>
      </c>
      <c r="F477" s="104">
        <v>18.399999999999999</v>
      </c>
      <c r="G477" s="104">
        <v>88</v>
      </c>
      <c r="H477" s="104">
        <v>0</v>
      </c>
      <c r="I477" s="104">
        <v>0</v>
      </c>
      <c r="J477" s="202">
        <v>0</v>
      </c>
      <c r="K477" s="202"/>
      <c r="L477" s="202"/>
      <c r="M477" s="202"/>
      <c r="N477" s="188"/>
      <c r="O477" s="189"/>
    </row>
    <row r="478" spans="1:15" ht="16.5" thickBot="1" x14ac:dyDescent="0.3">
      <c r="A478" s="198"/>
      <c r="B478" s="106" t="s">
        <v>25</v>
      </c>
      <c r="C478" s="107">
        <f t="shared" ref="C478:J478" si="128">SUM(C471:C477)</f>
        <v>880</v>
      </c>
      <c r="D478" s="107">
        <f t="shared" si="128"/>
        <v>29.740000000000006</v>
      </c>
      <c r="E478" s="107">
        <f t="shared" si="128"/>
        <v>25.589999999999996</v>
      </c>
      <c r="F478" s="107">
        <f t="shared" si="128"/>
        <v>106.71000000000001</v>
      </c>
      <c r="G478" s="108">
        <f t="shared" si="128"/>
        <v>792.93</v>
      </c>
      <c r="H478" s="108">
        <f t="shared" si="128"/>
        <v>1.03</v>
      </c>
      <c r="I478" s="107">
        <f t="shared" si="128"/>
        <v>69.849999999999994</v>
      </c>
      <c r="J478" s="153">
        <f t="shared" si="128"/>
        <v>31.110000000000003</v>
      </c>
      <c r="K478" s="153"/>
      <c r="L478" s="153"/>
      <c r="M478" s="153"/>
      <c r="N478" s="153">
        <f>SUM(O471:O477)</f>
        <v>0</v>
      </c>
      <c r="O478" s="154"/>
    </row>
    <row r="479" spans="1:15" ht="15.75" x14ac:dyDescent="0.25">
      <c r="A479" s="196" t="s">
        <v>49</v>
      </c>
      <c r="B479" s="115" t="s">
        <v>53</v>
      </c>
      <c r="C479" s="110">
        <v>100</v>
      </c>
      <c r="D479" s="110">
        <v>7.22</v>
      </c>
      <c r="E479" s="110">
        <v>13.76</v>
      </c>
      <c r="F479" s="110">
        <v>47.88</v>
      </c>
      <c r="G479" s="110">
        <v>259.16000000000003</v>
      </c>
      <c r="H479" s="110">
        <v>0.14000000000000001</v>
      </c>
      <c r="I479" s="110">
        <v>0.38</v>
      </c>
      <c r="J479" s="204">
        <v>0</v>
      </c>
      <c r="K479" s="204"/>
      <c r="L479" s="204"/>
      <c r="M479" s="204"/>
      <c r="N479" s="190"/>
      <c r="O479" s="191"/>
    </row>
    <row r="480" spans="1:15" ht="15.75" x14ac:dyDescent="0.25">
      <c r="A480" s="197"/>
      <c r="B480" s="98" t="s">
        <v>57</v>
      </c>
      <c r="C480" s="99">
        <v>250</v>
      </c>
      <c r="D480" s="99">
        <v>6.72</v>
      </c>
      <c r="E480" s="99">
        <v>4.5999999999999996</v>
      </c>
      <c r="F480" s="99">
        <v>8.8000000000000007</v>
      </c>
      <c r="G480" s="99">
        <v>147.1</v>
      </c>
      <c r="H480" s="99">
        <v>49.5</v>
      </c>
      <c r="I480" s="99">
        <v>0.1</v>
      </c>
      <c r="J480" s="205">
        <v>12.15</v>
      </c>
      <c r="K480" s="205"/>
      <c r="L480" s="205"/>
      <c r="M480" s="205"/>
      <c r="N480" s="164"/>
      <c r="O480" s="165"/>
    </row>
    <row r="481" spans="1:15" ht="15.75" x14ac:dyDescent="0.25">
      <c r="A481" s="197"/>
      <c r="B481" s="98" t="s">
        <v>58</v>
      </c>
      <c r="C481" s="99">
        <v>100</v>
      </c>
      <c r="D481" s="99">
        <v>21.1</v>
      </c>
      <c r="E481" s="99">
        <v>13.6</v>
      </c>
      <c r="F481" s="99">
        <v>0</v>
      </c>
      <c r="G481" s="99">
        <v>206.25</v>
      </c>
      <c r="H481" s="99">
        <v>0.04</v>
      </c>
      <c r="I481" s="99">
        <v>0</v>
      </c>
      <c r="J481" s="164">
        <v>20</v>
      </c>
      <c r="K481" s="164"/>
      <c r="L481" s="164"/>
      <c r="M481" s="164"/>
      <c r="N481" s="164"/>
      <c r="O481" s="165"/>
    </row>
    <row r="482" spans="1:15" ht="15.75" x14ac:dyDescent="0.25">
      <c r="A482" s="197"/>
      <c r="B482" s="98" t="s">
        <v>22</v>
      </c>
      <c r="C482" s="99">
        <v>180</v>
      </c>
      <c r="D482" s="99">
        <v>4.92</v>
      </c>
      <c r="E482" s="99">
        <v>7.59</v>
      </c>
      <c r="F482" s="99">
        <v>35.729999999999997</v>
      </c>
      <c r="G482" s="99">
        <v>236.91</v>
      </c>
      <c r="H482" s="99">
        <v>0.22</v>
      </c>
      <c r="I482" s="99">
        <v>2.4700000000000002</v>
      </c>
      <c r="J482" s="205">
        <v>0.03</v>
      </c>
      <c r="K482" s="205"/>
      <c r="L482" s="205"/>
      <c r="M482" s="205"/>
      <c r="N482" s="164"/>
      <c r="O482" s="165"/>
    </row>
    <row r="483" spans="1:15" ht="15.75" x14ac:dyDescent="0.25">
      <c r="A483" s="197"/>
      <c r="B483" s="98" t="s">
        <v>98</v>
      </c>
      <c r="C483" s="99">
        <v>200</v>
      </c>
      <c r="D483" s="99">
        <v>0.04</v>
      </c>
      <c r="E483" s="99">
        <v>0</v>
      </c>
      <c r="F483" s="99">
        <v>24.76</v>
      </c>
      <c r="G483" s="100">
        <v>94.2</v>
      </c>
      <c r="H483" s="99">
        <v>0.01</v>
      </c>
      <c r="I483" s="99">
        <v>1.08</v>
      </c>
      <c r="J483" s="205">
        <v>0</v>
      </c>
      <c r="K483" s="205"/>
      <c r="L483" s="205"/>
      <c r="M483" s="205"/>
      <c r="N483" s="164"/>
      <c r="O483" s="165"/>
    </row>
    <row r="484" spans="1:15" ht="15.75" x14ac:dyDescent="0.25">
      <c r="A484" s="197"/>
      <c r="B484" s="98" t="s">
        <v>23</v>
      </c>
      <c r="C484" s="99">
        <v>40</v>
      </c>
      <c r="D484" s="99">
        <v>3.16</v>
      </c>
      <c r="E484" s="99">
        <v>0.4</v>
      </c>
      <c r="F484" s="99">
        <v>19.239999999999998</v>
      </c>
      <c r="G484" s="99">
        <v>95.6</v>
      </c>
      <c r="H484" s="99">
        <v>0</v>
      </c>
      <c r="I484" s="99">
        <v>0</v>
      </c>
      <c r="J484" s="205">
        <v>0</v>
      </c>
      <c r="K484" s="205"/>
      <c r="L484" s="205"/>
      <c r="M484" s="205"/>
      <c r="N484" s="164"/>
      <c r="O484" s="165"/>
    </row>
    <row r="485" spans="1:15" ht="16.5" thickBot="1" x14ac:dyDescent="0.3">
      <c r="A485" s="197"/>
      <c r="B485" s="103" t="s">
        <v>24</v>
      </c>
      <c r="C485" s="104">
        <v>30</v>
      </c>
      <c r="D485" s="104">
        <v>1.96</v>
      </c>
      <c r="E485" s="104">
        <v>0.4</v>
      </c>
      <c r="F485" s="104">
        <v>18.399999999999999</v>
      </c>
      <c r="G485" s="104">
        <v>88</v>
      </c>
      <c r="H485" s="104">
        <v>0</v>
      </c>
      <c r="I485" s="104">
        <v>0</v>
      </c>
      <c r="J485" s="202">
        <v>0</v>
      </c>
      <c r="K485" s="202"/>
      <c r="L485" s="202"/>
      <c r="M485" s="202"/>
      <c r="N485" s="188"/>
      <c r="O485" s="189"/>
    </row>
    <row r="486" spans="1:15" ht="16.5" thickBot="1" x14ac:dyDescent="0.3">
      <c r="A486" s="198"/>
      <c r="B486" s="106" t="s">
        <v>25</v>
      </c>
      <c r="C486" s="107">
        <f t="shared" ref="C486:J486" si="129">SUM(C479:C485)</f>
        <v>900</v>
      </c>
      <c r="D486" s="107">
        <f t="shared" si="129"/>
        <v>45.12</v>
      </c>
      <c r="E486" s="107">
        <f t="shared" si="129"/>
        <v>40.349999999999994</v>
      </c>
      <c r="F486" s="107">
        <f t="shared" si="129"/>
        <v>154.81</v>
      </c>
      <c r="G486" s="108">
        <f t="shared" si="129"/>
        <v>1127.22</v>
      </c>
      <c r="H486" s="108">
        <f t="shared" si="129"/>
        <v>49.91</v>
      </c>
      <c r="I486" s="107">
        <f t="shared" si="129"/>
        <v>4.03</v>
      </c>
      <c r="J486" s="153">
        <f t="shared" si="129"/>
        <v>32.18</v>
      </c>
      <c r="K486" s="153"/>
      <c r="L486" s="153"/>
      <c r="M486" s="153"/>
      <c r="N486" s="153">
        <f>SUM(O479:O485)</f>
        <v>0</v>
      </c>
      <c r="O486" s="154"/>
    </row>
    <row r="487" spans="1:15" ht="15.75" x14ac:dyDescent="0.25">
      <c r="A487" s="196" t="s">
        <v>50</v>
      </c>
      <c r="B487" s="116" t="s">
        <v>103</v>
      </c>
      <c r="C487" s="110">
        <v>200</v>
      </c>
      <c r="D487" s="110">
        <v>7.18</v>
      </c>
      <c r="E487" s="110">
        <v>2.94</v>
      </c>
      <c r="F487" s="110">
        <v>11.76</v>
      </c>
      <c r="G487" s="110">
        <v>102.26</v>
      </c>
      <c r="H487" s="110">
        <v>0.11</v>
      </c>
      <c r="I487" s="110">
        <v>8.33</v>
      </c>
      <c r="J487" s="204">
        <v>0</v>
      </c>
      <c r="K487" s="204"/>
      <c r="L487" s="204"/>
      <c r="M487" s="204"/>
      <c r="N487" s="190"/>
      <c r="O487" s="191"/>
    </row>
    <row r="488" spans="1:15" ht="15.75" x14ac:dyDescent="0.25">
      <c r="A488" s="197"/>
      <c r="B488" s="122" t="s">
        <v>105</v>
      </c>
      <c r="C488" s="99">
        <v>100</v>
      </c>
      <c r="D488" s="99">
        <v>12.13</v>
      </c>
      <c r="E488" s="99">
        <v>17.399999999999999</v>
      </c>
      <c r="F488" s="99">
        <v>9.86</v>
      </c>
      <c r="G488" s="99">
        <v>245</v>
      </c>
      <c r="H488" s="99">
        <v>0.05</v>
      </c>
      <c r="I488" s="99">
        <v>0.33</v>
      </c>
      <c r="J488" s="205">
        <v>80</v>
      </c>
      <c r="K488" s="205"/>
      <c r="L488" s="205"/>
      <c r="M488" s="205"/>
      <c r="N488" s="164"/>
      <c r="O488" s="165"/>
    </row>
    <row r="489" spans="1:15" ht="15.75" x14ac:dyDescent="0.25">
      <c r="A489" s="197"/>
      <c r="B489" s="112" t="s">
        <v>76</v>
      </c>
      <c r="C489" s="99">
        <v>180</v>
      </c>
      <c r="D489" s="99">
        <v>6.62</v>
      </c>
      <c r="E489" s="99">
        <v>5.42</v>
      </c>
      <c r="F489" s="99">
        <v>31.73</v>
      </c>
      <c r="G489" s="99">
        <v>202.14</v>
      </c>
      <c r="H489" s="99">
        <v>7.0000000000000007E-2</v>
      </c>
      <c r="I489" s="100">
        <v>0</v>
      </c>
      <c r="J489" s="205">
        <v>25.2</v>
      </c>
      <c r="K489" s="205"/>
      <c r="L489" s="205"/>
      <c r="M489" s="205"/>
      <c r="N489" s="164"/>
      <c r="O489" s="165"/>
    </row>
    <row r="490" spans="1:15" ht="15.75" x14ac:dyDescent="0.25">
      <c r="A490" s="197"/>
      <c r="B490" s="122" t="s">
        <v>44</v>
      </c>
      <c r="C490" s="99">
        <v>200</v>
      </c>
      <c r="D490" s="99">
        <v>0.1</v>
      </c>
      <c r="E490" s="99">
        <v>0</v>
      </c>
      <c r="F490" s="99">
        <v>9.1999999999999993</v>
      </c>
      <c r="G490" s="99">
        <v>36</v>
      </c>
      <c r="H490" s="99">
        <v>0</v>
      </c>
      <c r="I490" s="99">
        <v>0</v>
      </c>
      <c r="J490" s="205">
        <v>0</v>
      </c>
      <c r="K490" s="205"/>
      <c r="L490" s="205"/>
      <c r="M490" s="205"/>
      <c r="N490" s="164"/>
      <c r="O490" s="165"/>
    </row>
    <row r="491" spans="1:15" ht="15.75" x14ac:dyDescent="0.25">
      <c r="A491" s="197"/>
      <c r="B491" s="122" t="s">
        <v>23</v>
      </c>
      <c r="C491" s="99">
        <v>40</v>
      </c>
      <c r="D491" s="99">
        <v>3.16</v>
      </c>
      <c r="E491" s="99">
        <v>0.4</v>
      </c>
      <c r="F491" s="99">
        <v>19.239999999999998</v>
      </c>
      <c r="G491" s="99">
        <v>95.6</v>
      </c>
      <c r="H491" s="99">
        <v>0</v>
      </c>
      <c r="I491" s="99">
        <v>0</v>
      </c>
      <c r="J491" s="205">
        <v>0</v>
      </c>
      <c r="K491" s="205"/>
      <c r="L491" s="205"/>
      <c r="M491" s="205"/>
      <c r="N491" s="164"/>
      <c r="O491" s="165"/>
    </row>
    <row r="492" spans="1:15" ht="16.5" thickBot="1" x14ac:dyDescent="0.3">
      <c r="A492" s="197"/>
      <c r="B492" s="123" t="s">
        <v>24</v>
      </c>
      <c r="C492" s="104">
        <v>30</v>
      </c>
      <c r="D492" s="104">
        <v>1.96</v>
      </c>
      <c r="E492" s="104">
        <v>0.4</v>
      </c>
      <c r="F492" s="104">
        <v>18.399999999999999</v>
      </c>
      <c r="G492" s="104">
        <v>88</v>
      </c>
      <c r="H492" s="104">
        <v>0</v>
      </c>
      <c r="I492" s="104">
        <v>0</v>
      </c>
      <c r="J492" s="202">
        <v>0</v>
      </c>
      <c r="K492" s="202"/>
      <c r="L492" s="202"/>
      <c r="M492" s="202"/>
      <c r="N492" s="188"/>
      <c r="O492" s="189"/>
    </row>
    <row r="493" spans="1:15" ht="16.5" thickBot="1" x14ac:dyDescent="0.3">
      <c r="A493" s="198"/>
      <c r="B493" s="106" t="s">
        <v>25</v>
      </c>
      <c r="C493" s="107">
        <f t="shared" ref="C493:J493" si="130">SUM(C487:C492)</f>
        <v>750</v>
      </c>
      <c r="D493" s="107">
        <f t="shared" si="130"/>
        <v>31.150000000000006</v>
      </c>
      <c r="E493" s="107">
        <f t="shared" si="130"/>
        <v>26.559999999999995</v>
      </c>
      <c r="F493" s="107">
        <f t="shared" si="130"/>
        <v>100.19</v>
      </c>
      <c r="G493" s="108">
        <f t="shared" si="130"/>
        <v>769</v>
      </c>
      <c r="H493" s="108">
        <f t="shared" si="130"/>
        <v>0.23</v>
      </c>
      <c r="I493" s="108">
        <f t="shared" si="130"/>
        <v>8.66</v>
      </c>
      <c r="J493" s="203">
        <f t="shared" si="130"/>
        <v>105.2</v>
      </c>
      <c r="K493" s="203"/>
      <c r="L493" s="203"/>
      <c r="M493" s="203"/>
      <c r="N493" s="153">
        <f>SUM(O486:O492)</f>
        <v>0</v>
      </c>
      <c r="O493" s="154"/>
    </row>
    <row r="494" spans="1:15" ht="15.75" x14ac:dyDescent="0.25">
      <c r="A494" s="196" t="s">
        <v>51</v>
      </c>
      <c r="B494" s="115" t="s">
        <v>59</v>
      </c>
      <c r="C494" s="110">
        <v>60</v>
      </c>
      <c r="D494" s="110">
        <v>2</v>
      </c>
      <c r="E494" s="110">
        <v>8.9</v>
      </c>
      <c r="F494" s="110">
        <v>11.8</v>
      </c>
      <c r="G494" s="110">
        <v>135.9</v>
      </c>
      <c r="H494" s="110">
        <v>0</v>
      </c>
      <c r="I494" s="110">
        <v>10.199999999999999</v>
      </c>
      <c r="J494" s="204">
        <v>0</v>
      </c>
      <c r="K494" s="204"/>
      <c r="L494" s="204"/>
      <c r="M494" s="204"/>
      <c r="N494" s="190"/>
      <c r="O494" s="191"/>
    </row>
    <row r="495" spans="1:15" ht="15.75" x14ac:dyDescent="0.25">
      <c r="A495" s="197"/>
      <c r="B495" s="98" t="s">
        <v>79</v>
      </c>
      <c r="C495" s="99">
        <v>250</v>
      </c>
      <c r="D495" s="99">
        <v>2.1</v>
      </c>
      <c r="E495" s="99">
        <v>7.48</v>
      </c>
      <c r="F495" s="99">
        <v>11.69</v>
      </c>
      <c r="G495" s="99">
        <v>122.96</v>
      </c>
      <c r="H495" s="99">
        <v>0.14000000000000001</v>
      </c>
      <c r="I495" s="99">
        <v>8.5</v>
      </c>
      <c r="J495" s="205">
        <v>0</v>
      </c>
      <c r="K495" s="205"/>
      <c r="L495" s="205"/>
      <c r="M495" s="205"/>
      <c r="N495" s="164"/>
      <c r="O495" s="165"/>
    </row>
    <row r="496" spans="1:15" ht="15.75" x14ac:dyDescent="0.25">
      <c r="A496" s="197"/>
      <c r="B496" s="98" t="s">
        <v>60</v>
      </c>
      <c r="C496" s="99">
        <v>160</v>
      </c>
      <c r="D496" s="99">
        <v>27.53</v>
      </c>
      <c r="E496" s="99">
        <v>7.47</v>
      </c>
      <c r="F496" s="99">
        <v>21.95</v>
      </c>
      <c r="G496" s="100">
        <v>265</v>
      </c>
      <c r="H496" s="99">
        <v>0.21</v>
      </c>
      <c r="I496" s="99">
        <v>8.9700000000000006</v>
      </c>
      <c r="J496" s="205">
        <v>24</v>
      </c>
      <c r="K496" s="205"/>
      <c r="L496" s="205"/>
      <c r="M496" s="205"/>
      <c r="N496" s="164"/>
      <c r="O496" s="165"/>
    </row>
    <row r="497" spans="1:15" ht="15.75" x14ac:dyDescent="0.25">
      <c r="A497" s="197"/>
      <c r="B497" s="98" t="s">
        <v>98</v>
      </c>
      <c r="C497" s="99">
        <v>200</v>
      </c>
      <c r="D497" s="99">
        <v>0.04</v>
      </c>
      <c r="E497" s="99">
        <v>0</v>
      </c>
      <c r="F497" s="99">
        <v>24.76</v>
      </c>
      <c r="G497" s="100">
        <v>94.2</v>
      </c>
      <c r="H497" s="99">
        <v>0.01</v>
      </c>
      <c r="I497" s="99">
        <v>1.08</v>
      </c>
      <c r="J497" s="205">
        <v>0</v>
      </c>
      <c r="K497" s="205"/>
      <c r="L497" s="205"/>
      <c r="M497" s="205"/>
      <c r="N497" s="164"/>
      <c r="O497" s="165"/>
    </row>
    <row r="498" spans="1:15" ht="15.75" x14ac:dyDescent="0.25">
      <c r="A498" s="197"/>
      <c r="B498" s="98" t="s">
        <v>23</v>
      </c>
      <c r="C498" s="99">
        <v>40</v>
      </c>
      <c r="D498" s="99">
        <v>3.16</v>
      </c>
      <c r="E498" s="99">
        <v>0.4</v>
      </c>
      <c r="F498" s="99">
        <v>19.239999999999998</v>
      </c>
      <c r="G498" s="99">
        <v>95.6</v>
      </c>
      <c r="H498" s="99">
        <v>0</v>
      </c>
      <c r="I498" s="99">
        <v>0</v>
      </c>
      <c r="J498" s="205">
        <v>0</v>
      </c>
      <c r="K498" s="205"/>
      <c r="L498" s="205"/>
      <c r="M498" s="205"/>
      <c r="N498" s="164"/>
      <c r="O498" s="165"/>
    </row>
    <row r="499" spans="1:15" ht="16.5" thickBot="1" x14ac:dyDescent="0.3">
      <c r="A499" s="197"/>
      <c r="B499" s="103" t="s">
        <v>24</v>
      </c>
      <c r="C499" s="104">
        <v>30</v>
      </c>
      <c r="D499" s="104">
        <v>1.96</v>
      </c>
      <c r="E499" s="104">
        <v>0.4</v>
      </c>
      <c r="F499" s="104">
        <v>18.399999999999999</v>
      </c>
      <c r="G499" s="104">
        <v>88</v>
      </c>
      <c r="H499" s="104">
        <v>0</v>
      </c>
      <c r="I499" s="104">
        <v>0</v>
      </c>
      <c r="J499" s="202">
        <v>0</v>
      </c>
      <c r="K499" s="202"/>
      <c r="L499" s="202"/>
      <c r="M499" s="202"/>
      <c r="N499" s="188"/>
      <c r="O499" s="189"/>
    </row>
    <row r="500" spans="1:15" ht="16.5" thickBot="1" x14ac:dyDescent="0.3">
      <c r="A500" s="198"/>
      <c r="B500" s="106" t="s">
        <v>25</v>
      </c>
      <c r="C500" s="107">
        <f t="shared" ref="C500:J500" si="131">SUM(C494:C499)</f>
        <v>740</v>
      </c>
      <c r="D500" s="107">
        <f t="shared" si="131"/>
        <v>36.79</v>
      </c>
      <c r="E500" s="107">
        <f t="shared" si="131"/>
        <v>24.65</v>
      </c>
      <c r="F500" s="107">
        <f t="shared" si="131"/>
        <v>107.84</v>
      </c>
      <c r="G500" s="108">
        <f t="shared" si="131"/>
        <v>801.66000000000008</v>
      </c>
      <c r="H500" s="114">
        <f t="shared" si="131"/>
        <v>0.36</v>
      </c>
      <c r="I500" s="107">
        <f t="shared" si="131"/>
        <v>28.75</v>
      </c>
      <c r="J500" s="153">
        <f t="shared" si="131"/>
        <v>24</v>
      </c>
      <c r="K500" s="153"/>
      <c r="L500" s="153"/>
      <c r="M500" s="153"/>
      <c r="N500" s="153">
        <f>SUM(O493:O499)</f>
        <v>0</v>
      </c>
      <c r="O500" s="154"/>
    </row>
    <row r="501" spans="1:15" ht="16.5" thickBot="1" x14ac:dyDescent="0.3">
      <c r="A501" s="117"/>
      <c r="B501" s="124" t="s">
        <v>64</v>
      </c>
      <c r="C501" s="119"/>
      <c r="D501" s="108">
        <f t="shared" ref="D501:J501" si="132">D434+D442+D449+D455+D462+D470+D478+D486+D493+D500</f>
        <v>342.762</v>
      </c>
      <c r="E501" s="108">
        <f t="shared" si="132"/>
        <v>266.52999999999997</v>
      </c>
      <c r="F501" s="108">
        <f t="shared" si="132"/>
        <v>1310.1999999999998</v>
      </c>
      <c r="G501" s="108">
        <f t="shared" si="132"/>
        <v>8523.6800000000021</v>
      </c>
      <c r="H501" s="114">
        <f t="shared" si="132"/>
        <v>54.626999999999995</v>
      </c>
      <c r="I501" s="125">
        <f t="shared" si="132"/>
        <v>283.51</v>
      </c>
      <c r="J501" s="241">
        <f t="shared" si="132"/>
        <v>405.96099999999996</v>
      </c>
      <c r="K501" s="241"/>
      <c r="L501" s="241"/>
      <c r="M501" s="241"/>
      <c r="N501" s="153">
        <f>SUM(O494:O500)</f>
        <v>0</v>
      </c>
      <c r="O501" s="154"/>
    </row>
    <row r="502" spans="1:15" ht="16.5" thickBot="1" x14ac:dyDescent="0.3">
      <c r="A502" s="120"/>
      <c r="B502" s="121" t="s">
        <v>66</v>
      </c>
      <c r="C502" s="119"/>
      <c r="D502" s="108">
        <f t="shared" ref="D502:J502" si="133">D501/10</f>
        <v>34.276200000000003</v>
      </c>
      <c r="E502" s="108">
        <f t="shared" si="133"/>
        <v>26.652999999999999</v>
      </c>
      <c r="F502" s="108">
        <f t="shared" si="133"/>
        <v>131.01999999999998</v>
      </c>
      <c r="G502" s="107">
        <f t="shared" si="133"/>
        <v>852.36800000000017</v>
      </c>
      <c r="H502" s="108">
        <f t="shared" si="133"/>
        <v>5.4626999999999999</v>
      </c>
      <c r="I502" s="107">
        <f t="shared" si="133"/>
        <v>28.350999999999999</v>
      </c>
      <c r="J502" s="203">
        <f t="shared" si="133"/>
        <v>40.596099999999993</v>
      </c>
      <c r="K502" s="203"/>
      <c r="L502" s="203"/>
      <c r="M502" s="203"/>
      <c r="N502" s="153">
        <f>SUM(O495:O501)</f>
        <v>0</v>
      </c>
      <c r="O502" s="154"/>
    </row>
    <row r="503" spans="1:15" ht="16.5" thickBot="1" x14ac:dyDescent="0.3">
      <c r="A503" s="120"/>
      <c r="B503" s="121" t="s">
        <v>65</v>
      </c>
      <c r="C503" s="119"/>
      <c r="D503" s="108">
        <f t="shared" ref="D503:J503" si="134">D501/10</f>
        <v>34.276200000000003</v>
      </c>
      <c r="E503" s="108">
        <f t="shared" si="134"/>
        <v>26.652999999999999</v>
      </c>
      <c r="F503" s="108">
        <f t="shared" si="134"/>
        <v>131.01999999999998</v>
      </c>
      <c r="G503" s="107">
        <f t="shared" si="134"/>
        <v>852.36800000000017</v>
      </c>
      <c r="H503" s="108">
        <f t="shared" si="134"/>
        <v>5.4626999999999999</v>
      </c>
      <c r="I503" s="107">
        <f t="shared" si="134"/>
        <v>28.350999999999999</v>
      </c>
      <c r="J503" s="203">
        <f t="shared" si="134"/>
        <v>40.596099999999993</v>
      </c>
      <c r="K503" s="203"/>
      <c r="L503" s="203"/>
      <c r="M503" s="203"/>
      <c r="N503" s="153">
        <f>SUM(O496:O502)</f>
        <v>0</v>
      </c>
      <c r="O503" s="154"/>
    </row>
    <row r="504" spans="1:15" x14ac:dyDescent="0.25">
      <c r="A504" s="86"/>
      <c r="B504" s="86"/>
      <c r="C504" s="86"/>
      <c r="D504" s="86"/>
      <c r="E504" s="86"/>
      <c r="F504" s="86"/>
      <c r="G504" s="86"/>
      <c r="H504" s="86"/>
      <c r="I504" s="86"/>
      <c r="J504" s="86"/>
      <c r="K504" s="86"/>
      <c r="L504" s="86"/>
      <c r="M504" s="86"/>
      <c r="N504" s="86"/>
      <c r="O504" s="86"/>
    </row>
    <row r="505" spans="1:15" x14ac:dyDescent="0.25">
      <c r="A505" s="86"/>
      <c r="B505" s="86"/>
      <c r="C505" s="86"/>
      <c r="D505" s="86"/>
      <c r="E505" s="86"/>
      <c r="F505" s="86"/>
      <c r="G505" s="86"/>
      <c r="H505" s="86"/>
      <c r="I505" s="86"/>
      <c r="J505" s="86"/>
      <c r="K505" s="86"/>
      <c r="L505" s="86"/>
      <c r="M505" s="86"/>
      <c r="N505" s="86"/>
      <c r="O505" s="86"/>
    </row>
    <row r="506" spans="1:15" x14ac:dyDescent="0.25">
      <c r="A506" s="86"/>
      <c r="B506" s="86"/>
      <c r="C506" s="86"/>
      <c r="D506" s="86"/>
      <c r="E506" s="86"/>
      <c r="F506" s="86"/>
      <c r="G506" s="86"/>
      <c r="H506" s="86"/>
      <c r="I506" s="86"/>
      <c r="J506" s="86"/>
      <c r="K506" s="86"/>
      <c r="L506" s="86"/>
      <c r="M506" s="86"/>
      <c r="N506" s="86"/>
      <c r="O506" s="86"/>
    </row>
    <row r="507" spans="1:15" x14ac:dyDescent="0.25">
      <c r="A507" s="86"/>
      <c r="B507" s="86"/>
      <c r="C507" s="86"/>
      <c r="D507" s="86"/>
      <c r="E507" s="86"/>
      <c r="F507" s="86"/>
      <c r="G507" s="86"/>
      <c r="H507" s="86"/>
      <c r="I507" s="86"/>
      <c r="J507" s="86"/>
      <c r="K507" s="86"/>
      <c r="L507" s="86"/>
      <c r="M507" s="86"/>
      <c r="N507" s="86"/>
      <c r="O507" s="86"/>
    </row>
    <row r="508" spans="1:15" x14ac:dyDescent="0.25">
      <c r="A508" s="86"/>
      <c r="B508" s="86"/>
      <c r="C508" s="86"/>
      <c r="D508" s="86"/>
      <c r="E508" s="86"/>
      <c r="F508" s="86"/>
      <c r="G508" s="86"/>
      <c r="H508" s="86"/>
      <c r="I508" s="86"/>
      <c r="J508" s="86"/>
      <c r="K508" s="86"/>
      <c r="L508" s="86"/>
      <c r="M508" s="86"/>
      <c r="N508" s="86"/>
      <c r="O508" s="86"/>
    </row>
  </sheetData>
  <mergeCells count="990">
    <mergeCell ref="J487:M487"/>
    <mergeCell ref="J488:M488"/>
    <mergeCell ref="J489:M489"/>
    <mergeCell ref="J503:M503"/>
    <mergeCell ref="H1:M1"/>
    <mergeCell ref="H2:O2"/>
    <mergeCell ref="H3:O3"/>
    <mergeCell ref="H4:O4"/>
    <mergeCell ref="H103:M103"/>
    <mergeCell ref="H104:O104"/>
    <mergeCell ref="H105:O105"/>
    <mergeCell ref="H106:O106"/>
    <mergeCell ref="H208:M208"/>
    <mergeCell ref="H209:O209"/>
    <mergeCell ref="H210:O210"/>
    <mergeCell ref="H211:O211"/>
    <mergeCell ref="H313:M313"/>
    <mergeCell ref="H314:O314"/>
    <mergeCell ref="H315:O315"/>
    <mergeCell ref="H316:O316"/>
    <mergeCell ref="H417:M417"/>
    <mergeCell ref="H418:O418"/>
    <mergeCell ref="H419:O419"/>
    <mergeCell ref="H420:O420"/>
    <mergeCell ref="J483:M483"/>
    <mergeCell ref="J484:M484"/>
    <mergeCell ref="J485:M485"/>
    <mergeCell ref="J351:M351"/>
    <mergeCell ref="J352:M352"/>
    <mergeCell ref="J353:M353"/>
    <mergeCell ref="J354:M354"/>
    <mergeCell ref="J355:M355"/>
    <mergeCell ref="J356:M356"/>
    <mergeCell ref="J357:M357"/>
    <mergeCell ref="J467:M467"/>
    <mergeCell ref="J468:M468"/>
    <mergeCell ref="J429:M429"/>
    <mergeCell ref="J430:M430"/>
    <mergeCell ref="J431:M431"/>
    <mergeCell ref="J363:M363"/>
    <mergeCell ref="J364:M364"/>
    <mergeCell ref="J365:M365"/>
    <mergeCell ref="J366:M366"/>
    <mergeCell ref="J367:M367"/>
    <mergeCell ref="J368:M368"/>
    <mergeCell ref="J381:M381"/>
    <mergeCell ref="J382:M382"/>
    <mergeCell ref="J383:M383"/>
    <mergeCell ref="J131:M131"/>
    <mergeCell ref="J153:M153"/>
    <mergeCell ref="J154:M154"/>
    <mergeCell ref="J491:M491"/>
    <mergeCell ref="J474:M474"/>
    <mergeCell ref="J475:M475"/>
    <mergeCell ref="J476:M476"/>
    <mergeCell ref="J477:M477"/>
    <mergeCell ref="J478:M478"/>
    <mergeCell ref="J480:M480"/>
    <mergeCell ref="J481:M481"/>
    <mergeCell ref="J479:M479"/>
    <mergeCell ref="J482:M482"/>
    <mergeCell ref="J358:M358"/>
    <mergeCell ref="J455:M455"/>
    <mergeCell ref="J456:M456"/>
    <mergeCell ref="J457:M457"/>
    <mergeCell ref="J458:M458"/>
    <mergeCell ref="J146:M146"/>
    <mergeCell ref="J148:M148"/>
    <mergeCell ref="J149:M149"/>
    <mergeCell ref="J150:M150"/>
    <mergeCell ref="J151:M151"/>
    <mergeCell ref="J279:M279"/>
    <mergeCell ref="J20:M20"/>
    <mergeCell ref="J21:M21"/>
    <mergeCell ref="J22:M22"/>
    <mergeCell ref="J23:M23"/>
    <mergeCell ref="J24:M24"/>
    <mergeCell ref="J25:M25"/>
    <mergeCell ref="J252:M252"/>
    <mergeCell ref="J254:M254"/>
    <mergeCell ref="J255:M255"/>
    <mergeCell ref="J159:M159"/>
    <mergeCell ref="J85:M85"/>
    <mergeCell ref="J86:M86"/>
    <mergeCell ref="J87:M87"/>
    <mergeCell ref="J88:M88"/>
    <mergeCell ref="J115:M115"/>
    <mergeCell ref="A108:N108"/>
    <mergeCell ref="A111:A112"/>
    <mergeCell ref="B111:B112"/>
    <mergeCell ref="D111:G111"/>
    <mergeCell ref="N111:O111"/>
    <mergeCell ref="A162:A167"/>
    <mergeCell ref="J119:M119"/>
    <mergeCell ref="J120:M120"/>
    <mergeCell ref="J121:M121"/>
    <mergeCell ref="J10:M10"/>
    <mergeCell ref="J11:M11"/>
    <mergeCell ref="J12:M12"/>
    <mergeCell ref="J13:M13"/>
    <mergeCell ref="J14:M14"/>
    <mergeCell ref="J15:M15"/>
    <mergeCell ref="J16:M16"/>
    <mergeCell ref="J18:M18"/>
    <mergeCell ref="J19:M19"/>
    <mergeCell ref="N83:O83"/>
    <mergeCell ref="N84:O84"/>
    <mergeCell ref="N80:O80"/>
    <mergeCell ref="N81:O81"/>
    <mergeCell ref="N82:O82"/>
    <mergeCell ref="N119:O119"/>
    <mergeCell ref="N125:O125"/>
    <mergeCell ref="N130:O130"/>
    <mergeCell ref="J129:M129"/>
    <mergeCell ref="J122:M122"/>
    <mergeCell ref="J123:M123"/>
    <mergeCell ref="J124:M124"/>
    <mergeCell ref="J125:M125"/>
    <mergeCell ref="J126:M126"/>
    <mergeCell ref="J127:M127"/>
    <mergeCell ref="J128:M128"/>
    <mergeCell ref="J130:M130"/>
    <mergeCell ref="J80:M80"/>
    <mergeCell ref="J83:M83"/>
    <mergeCell ref="J84:M84"/>
    <mergeCell ref="J81:M81"/>
    <mergeCell ref="J82:M82"/>
    <mergeCell ref="J116:M116"/>
    <mergeCell ref="J118:M118"/>
    <mergeCell ref="J41:M41"/>
    <mergeCell ref="J36:M36"/>
    <mergeCell ref="J42:M42"/>
    <mergeCell ref="J43:M43"/>
    <mergeCell ref="J44:M44"/>
    <mergeCell ref="J53:M53"/>
    <mergeCell ref="J55:M55"/>
    <mergeCell ref="J56:M56"/>
    <mergeCell ref="J60:M60"/>
    <mergeCell ref="J46:M46"/>
    <mergeCell ref="J54:M54"/>
    <mergeCell ref="J71:M71"/>
    <mergeCell ref="J79:M79"/>
    <mergeCell ref="N78:O78"/>
    <mergeCell ref="N77:O77"/>
    <mergeCell ref="J66:M66"/>
    <mergeCell ref="J67:M67"/>
    <mergeCell ref="J68:M68"/>
    <mergeCell ref="J69:M69"/>
    <mergeCell ref="J70:M70"/>
    <mergeCell ref="J57:M57"/>
    <mergeCell ref="J58:M58"/>
    <mergeCell ref="J59:M59"/>
    <mergeCell ref="J63:M63"/>
    <mergeCell ref="J64:M64"/>
    <mergeCell ref="J65:M65"/>
    <mergeCell ref="J72:M72"/>
    <mergeCell ref="J73:M73"/>
    <mergeCell ref="J74:M74"/>
    <mergeCell ref="J75:M75"/>
    <mergeCell ref="N79:O79"/>
    <mergeCell ref="N69:O69"/>
    <mergeCell ref="N70:O70"/>
    <mergeCell ref="N72:O72"/>
    <mergeCell ref="N73:O73"/>
    <mergeCell ref="N74:O74"/>
    <mergeCell ref="N75:O75"/>
    <mergeCell ref="N71:O71"/>
    <mergeCell ref="J61:M61"/>
    <mergeCell ref="J62:M62"/>
    <mergeCell ref="N51:O51"/>
    <mergeCell ref="N52:O52"/>
    <mergeCell ref="N53:O53"/>
    <mergeCell ref="N55:O55"/>
    <mergeCell ref="J76:M76"/>
    <mergeCell ref="J78:M78"/>
    <mergeCell ref="N65:O65"/>
    <mergeCell ref="N66:O66"/>
    <mergeCell ref="N67:O67"/>
    <mergeCell ref="N68:O68"/>
    <mergeCell ref="J52:M52"/>
    <mergeCell ref="N39:O39"/>
    <mergeCell ref="N41:O41"/>
    <mergeCell ref="N42:O42"/>
    <mergeCell ref="N43:O43"/>
    <mergeCell ref="N45:O45"/>
    <mergeCell ref="N47:O47"/>
    <mergeCell ref="N32:O32"/>
    <mergeCell ref="N49:O49"/>
    <mergeCell ref="N50:O50"/>
    <mergeCell ref="N28:O28"/>
    <mergeCell ref="N29:O29"/>
    <mergeCell ref="N30:O30"/>
    <mergeCell ref="N31:O31"/>
    <mergeCell ref="N33:O33"/>
    <mergeCell ref="N40:O40"/>
    <mergeCell ref="N48:O48"/>
    <mergeCell ref="N56:O56"/>
    <mergeCell ref="N64:O64"/>
    <mergeCell ref="N44:O44"/>
    <mergeCell ref="N60:O60"/>
    <mergeCell ref="N61:O61"/>
    <mergeCell ref="N62:O62"/>
    <mergeCell ref="N63:O63"/>
    <mergeCell ref="N57:O57"/>
    <mergeCell ref="N58:O58"/>
    <mergeCell ref="N59:O59"/>
    <mergeCell ref="N36:O36"/>
    <mergeCell ref="N46:O46"/>
    <mergeCell ref="N54:O54"/>
    <mergeCell ref="N34:O34"/>
    <mergeCell ref="N35:O35"/>
    <mergeCell ref="N37:O37"/>
    <mergeCell ref="N38:O38"/>
    <mergeCell ref="N11:O11"/>
    <mergeCell ref="N12:O12"/>
    <mergeCell ref="N13:O13"/>
    <mergeCell ref="N14:O14"/>
    <mergeCell ref="N15:O15"/>
    <mergeCell ref="N16:O16"/>
    <mergeCell ref="J29:M29"/>
    <mergeCell ref="J30:M30"/>
    <mergeCell ref="J31:M31"/>
    <mergeCell ref="N18:O18"/>
    <mergeCell ref="N19:O19"/>
    <mergeCell ref="N26:O26"/>
    <mergeCell ref="N24:O24"/>
    <mergeCell ref="N25:O25"/>
    <mergeCell ref="J26:M26"/>
    <mergeCell ref="J27:M27"/>
    <mergeCell ref="J28:M28"/>
    <mergeCell ref="J17:M17"/>
    <mergeCell ref="N17:O17"/>
    <mergeCell ref="N20:O20"/>
    <mergeCell ref="N21:O21"/>
    <mergeCell ref="N22:O22"/>
    <mergeCell ref="N23:O23"/>
    <mergeCell ref="N27:O27"/>
    <mergeCell ref="J323:M323"/>
    <mergeCell ref="J324:M324"/>
    <mergeCell ref="J325:M325"/>
    <mergeCell ref="J326:M326"/>
    <mergeCell ref="J327:M327"/>
    <mergeCell ref="J328:M328"/>
    <mergeCell ref="J329:M329"/>
    <mergeCell ref="J236:M236"/>
    <mergeCell ref="J237:M237"/>
    <mergeCell ref="J238:M238"/>
    <mergeCell ref="J239:M239"/>
    <mergeCell ref="J240:M240"/>
    <mergeCell ref="J241:M241"/>
    <mergeCell ref="J242:M242"/>
    <mergeCell ref="J132:M132"/>
    <mergeCell ref="J134:M134"/>
    <mergeCell ref="J135:M135"/>
    <mergeCell ref="J136:M136"/>
    <mergeCell ref="J256:M256"/>
    <mergeCell ref="J257:M257"/>
    <mergeCell ref="J501:M501"/>
    <mergeCell ref="J492:M492"/>
    <mergeCell ref="J376:M376"/>
    <mergeCell ref="J377:M377"/>
    <mergeCell ref="J378:M378"/>
    <mergeCell ref="J379:M379"/>
    <mergeCell ref="J380:M380"/>
    <mergeCell ref="J435:M435"/>
    <mergeCell ref="J436:M436"/>
    <mergeCell ref="J437:M437"/>
    <mergeCell ref="J438:M438"/>
    <mergeCell ref="J439:M439"/>
    <mergeCell ref="J440:M440"/>
    <mergeCell ref="J441:M441"/>
    <mergeCell ref="J442:M442"/>
    <mergeCell ref="J443:M443"/>
    <mergeCell ref="J444:M444"/>
    <mergeCell ref="J490:M490"/>
    <mergeCell ref="J427:M427"/>
    <mergeCell ref="J428:M428"/>
    <mergeCell ref="J454:M454"/>
    <mergeCell ref="J469:M469"/>
    <mergeCell ref="J470:M470"/>
    <mergeCell ref="J486:M486"/>
    <mergeCell ref="A156:A161"/>
    <mergeCell ref="J493:M493"/>
    <mergeCell ref="J494:M494"/>
    <mergeCell ref="J227:M227"/>
    <mergeCell ref="J228:M228"/>
    <mergeCell ref="J229:M229"/>
    <mergeCell ref="J230:M230"/>
    <mergeCell ref="J231:M231"/>
    <mergeCell ref="J232:M232"/>
    <mergeCell ref="J233:M233"/>
    <mergeCell ref="J234:M234"/>
    <mergeCell ref="J235:M235"/>
    <mergeCell ref="B425:B426"/>
    <mergeCell ref="J433:M433"/>
    <mergeCell ref="J434:M434"/>
    <mergeCell ref="A425:A426"/>
    <mergeCell ref="J432:M432"/>
    <mergeCell ref="D425:G425"/>
    <mergeCell ref="J495:M495"/>
    <mergeCell ref="J496:M496"/>
    <mergeCell ref="J497:M497"/>
    <mergeCell ref="J498:M498"/>
    <mergeCell ref="J499:M499"/>
    <mergeCell ref="J500:M500"/>
    <mergeCell ref="J258:M258"/>
    <mergeCell ref="J280:M280"/>
    <mergeCell ref="J281:M281"/>
    <mergeCell ref="J350:M350"/>
    <mergeCell ref="J359:M359"/>
    <mergeCell ref="J360:M360"/>
    <mergeCell ref="J259:M259"/>
    <mergeCell ref="J284:M284"/>
    <mergeCell ref="J333:M333"/>
    <mergeCell ref="J334:M334"/>
    <mergeCell ref="J335:M335"/>
    <mergeCell ref="J336:M336"/>
    <mergeCell ref="J337:M337"/>
    <mergeCell ref="A422:O422"/>
    <mergeCell ref="E423:H423"/>
    <mergeCell ref="A427:A434"/>
    <mergeCell ref="N433:O433"/>
    <mergeCell ref="N434:O434"/>
    <mergeCell ref="J502:M502"/>
    <mergeCell ref="J91:K91"/>
    <mergeCell ref="E7:H7"/>
    <mergeCell ref="A6:N6"/>
    <mergeCell ref="J45:M45"/>
    <mergeCell ref="J47:M47"/>
    <mergeCell ref="J48:M48"/>
    <mergeCell ref="J49:M49"/>
    <mergeCell ref="J50:M50"/>
    <mergeCell ref="J51:M51"/>
    <mergeCell ref="D9:G9"/>
    <mergeCell ref="A34:A40"/>
    <mergeCell ref="N9:O9"/>
    <mergeCell ref="N10:O10"/>
    <mergeCell ref="H9:M9"/>
    <mergeCell ref="D216:G216"/>
    <mergeCell ref="B216:B217"/>
    <mergeCell ref="A213:N213"/>
    <mergeCell ref="E109:H109"/>
    <mergeCell ref="E214:H214"/>
    <mergeCell ref="A143:A149"/>
    <mergeCell ref="A150:A155"/>
    <mergeCell ref="J140:M140"/>
    <mergeCell ref="J165:M165"/>
    <mergeCell ref="J137:M137"/>
    <mergeCell ref="J138:M138"/>
    <mergeCell ref="J139:M139"/>
    <mergeCell ref="J141:M141"/>
    <mergeCell ref="J142:M142"/>
    <mergeCell ref="J143:M143"/>
    <mergeCell ref="J144:M144"/>
    <mergeCell ref="J331:M331"/>
    <mergeCell ref="J332:M332"/>
    <mergeCell ref="J282:M282"/>
    <mergeCell ref="J285:M285"/>
    <mergeCell ref="J283:M283"/>
    <mergeCell ref="J286:M286"/>
    <mergeCell ref="J269:M269"/>
    <mergeCell ref="J270:M270"/>
    <mergeCell ref="J271:M271"/>
    <mergeCell ref="J272:M272"/>
    <mergeCell ref="J273:M273"/>
    <mergeCell ref="J274:M274"/>
    <mergeCell ref="J275:M275"/>
    <mergeCell ref="J276:M276"/>
    <mergeCell ref="J330:M330"/>
    <mergeCell ref="J174:M174"/>
    <mergeCell ref="J175:M175"/>
    <mergeCell ref="J176:M176"/>
    <mergeCell ref="J178:K178"/>
    <mergeCell ref="J145:M145"/>
    <mergeCell ref="Y168:Z168"/>
    <mergeCell ref="Y169:Z169"/>
    <mergeCell ref="Y170:Z170"/>
    <mergeCell ref="Y171:Z171"/>
    <mergeCell ref="Y173:Z173"/>
    <mergeCell ref="Y174:Z174"/>
    <mergeCell ref="P156:P161"/>
    <mergeCell ref="Y156:Z156"/>
    <mergeCell ref="Y157:Z157"/>
    <mergeCell ref="J155:M155"/>
    <mergeCell ref="J156:M156"/>
    <mergeCell ref="J157:M157"/>
    <mergeCell ref="J158:M158"/>
    <mergeCell ref="J160:M160"/>
    <mergeCell ref="J161:M161"/>
    <mergeCell ref="J162:M162"/>
    <mergeCell ref="N159:O159"/>
    <mergeCell ref="Y146:Z146"/>
    <mergeCell ref="Y148:Z148"/>
    <mergeCell ref="Y149:Z149"/>
    <mergeCell ref="P150:P155"/>
    <mergeCell ref="N233:O233"/>
    <mergeCell ref="N173:O173"/>
    <mergeCell ref="Z131:AA131"/>
    <mergeCell ref="Q132:Q137"/>
    <mergeCell ref="Z132:AA132"/>
    <mergeCell ref="Z134:AA134"/>
    <mergeCell ref="Z135:AA135"/>
    <mergeCell ref="Z136:AA136"/>
    <mergeCell ref="Z137:AA137"/>
    <mergeCell ref="N131:O131"/>
    <mergeCell ref="N137:O137"/>
    <mergeCell ref="N142:O142"/>
    <mergeCell ref="N139:O139"/>
    <mergeCell ref="N140:O140"/>
    <mergeCell ref="N141:O141"/>
    <mergeCell ref="N133:O133"/>
    <mergeCell ref="P143:P149"/>
    <mergeCell ref="Y158:Z158"/>
    <mergeCell ref="Y160:Z160"/>
    <mergeCell ref="Y161:Z161"/>
    <mergeCell ref="Y164:Z164"/>
    <mergeCell ref="Y143:Z143"/>
    <mergeCell ref="Y144:Z144"/>
    <mergeCell ref="Y145:Z145"/>
    <mergeCell ref="J445:M445"/>
    <mergeCell ref="J446:M446"/>
    <mergeCell ref="J447:M447"/>
    <mergeCell ref="J448:M448"/>
    <mergeCell ref="Y165:Z165"/>
    <mergeCell ref="Y166:Z166"/>
    <mergeCell ref="Y167:Z167"/>
    <mergeCell ref="J163:M163"/>
    <mergeCell ref="J164:M164"/>
    <mergeCell ref="J289:M289"/>
    <mergeCell ref="J290:M290"/>
    <mergeCell ref="J291:M291"/>
    <mergeCell ref="J292:M292"/>
    <mergeCell ref="J293:M293"/>
    <mergeCell ref="J294:M294"/>
    <mergeCell ref="J295:M295"/>
    <mergeCell ref="J339:M339"/>
    <mergeCell ref="J340:M340"/>
    <mergeCell ref="J347:M347"/>
    <mergeCell ref="J177:M177"/>
    <mergeCell ref="N170:O170"/>
    <mergeCell ref="P162:P167"/>
    <mergeCell ref="Y162:Z162"/>
    <mergeCell ref="Y163:Z163"/>
    <mergeCell ref="N85:O85"/>
    <mergeCell ref="N86:O86"/>
    <mergeCell ref="N87:O87"/>
    <mergeCell ref="N88:O88"/>
    <mergeCell ref="N76:O76"/>
    <mergeCell ref="P71:P78"/>
    <mergeCell ref="J472:M472"/>
    <mergeCell ref="J473:M473"/>
    <mergeCell ref="J152:M152"/>
    <mergeCell ref="P168:P174"/>
    <mergeCell ref="J449:M449"/>
    <mergeCell ref="J450:M450"/>
    <mergeCell ref="J451:M451"/>
    <mergeCell ref="J452:M452"/>
    <mergeCell ref="J453:M453"/>
    <mergeCell ref="J471:M471"/>
    <mergeCell ref="J459:M459"/>
    <mergeCell ref="J460:M460"/>
    <mergeCell ref="J461:M461"/>
    <mergeCell ref="J462:M462"/>
    <mergeCell ref="J463:M463"/>
    <mergeCell ref="J464:M464"/>
    <mergeCell ref="J465:M465"/>
    <mergeCell ref="J466:M466"/>
    <mergeCell ref="Y71:Z71"/>
    <mergeCell ref="Y72:Z72"/>
    <mergeCell ref="Y73:Z73"/>
    <mergeCell ref="Y74:Z74"/>
    <mergeCell ref="Y75:Z75"/>
    <mergeCell ref="Y76:Z76"/>
    <mergeCell ref="Y78:Z78"/>
    <mergeCell ref="P110:P118"/>
    <mergeCell ref="Y110:Z110"/>
    <mergeCell ref="Y111:Z111"/>
    <mergeCell ref="Y112:Z112"/>
    <mergeCell ref="Y79:Z79"/>
    <mergeCell ref="Y80:Z80"/>
    <mergeCell ref="Y81:Z81"/>
    <mergeCell ref="Y82:Z82"/>
    <mergeCell ref="Y83:Z83"/>
    <mergeCell ref="Y84:Z84"/>
    <mergeCell ref="Q120:Q125"/>
    <mergeCell ref="Z120:AA120"/>
    <mergeCell ref="Z121:AA121"/>
    <mergeCell ref="Z122:AA122"/>
    <mergeCell ref="Z123:AA123"/>
    <mergeCell ref="Z124:AA124"/>
    <mergeCell ref="Z125:AA125"/>
    <mergeCell ref="Q126:Q131"/>
    <mergeCell ref="Z126:AA126"/>
    <mergeCell ref="Z127:AA127"/>
    <mergeCell ref="Y150:Z150"/>
    <mergeCell ref="Y151:Z151"/>
    <mergeCell ref="Y152:Z152"/>
    <mergeCell ref="Y153:Z153"/>
    <mergeCell ref="Y154:Z154"/>
    <mergeCell ref="Y155:Z155"/>
    <mergeCell ref="P63:P70"/>
    <mergeCell ref="Y63:Z63"/>
    <mergeCell ref="Y64:Z64"/>
    <mergeCell ref="Y65:Z65"/>
    <mergeCell ref="Y66:Z66"/>
    <mergeCell ref="Y67:Z67"/>
    <mergeCell ref="Y68:Z68"/>
    <mergeCell ref="Y70:Z70"/>
    <mergeCell ref="Z128:AA128"/>
    <mergeCell ref="Z129:AA129"/>
    <mergeCell ref="Z130:AA130"/>
    <mergeCell ref="Q113:Q119"/>
    <mergeCell ref="Z113:AA113"/>
    <mergeCell ref="Z114:AA114"/>
    <mergeCell ref="Z115:AA115"/>
    <mergeCell ref="Z116:AA116"/>
    <mergeCell ref="Z118:AA118"/>
    <mergeCell ref="Z119:AA119"/>
    <mergeCell ref="P56:P62"/>
    <mergeCell ref="Y56:Z56"/>
    <mergeCell ref="Y57:Z57"/>
    <mergeCell ref="Y58:Z58"/>
    <mergeCell ref="Y59:Z59"/>
    <mergeCell ref="Y60:Z60"/>
    <mergeCell ref="Y61:Z61"/>
    <mergeCell ref="Y62:Z62"/>
    <mergeCell ref="Y32:Z32"/>
    <mergeCell ref="Y33:Z33"/>
    <mergeCell ref="Y34:Z34"/>
    <mergeCell ref="Y35:Z35"/>
    <mergeCell ref="Y37:Z37"/>
    <mergeCell ref="Y38:Z38"/>
    <mergeCell ref="Y39:Z39"/>
    <mergeCell ref="P48:P55"/>
    <mergeCell ref="Y48:Z48"/>
    <mergeCell ref="Y49:Z49"/>
    <mergeCell ref="Y50:Z50"/>
    <mergeCell ref="Y51:Z51"/>
    <mergeCell ref="Y52:Z52"/>
    <mergeCell ref="Y53:Z53"/>
    <mergeCell ref="Y55:Z55"/>
    <mergeCell ref="P19:P25"/>
    <mergeCell ref="Y19:Z19"/>
    <mergeCell ref="Y20:Z20"/>
    <mergeCell ref="Y21:Z21"/>
    <mergeCell ref="Y22:Z22"/>
    <mergeCell ref="Y23:Z23"/>
    <mergeCell ref="Y24:Z24"/>
    <mergeCell ref="Y25:Z25"/>
    <mergeCell ref="P40:P47"/>
    <mergeCell ref="Y40:Z40"/>
    <mergeCell ref="Y41:Z41"/>
    <mergeCell ref="Y42:Z42"/>
    <mergeCell ref="Y43:Z43"/>
    <mergeCell ref="Y44:Z44"/>
    <mergeCell ref="Y45:Z45"/>
    <mergeCell ref="Y47:Z47"/>
    <mergeCell ref="P26:P31"/>
    <mergeCell ref="Y26:Z26"/>
    <mergeCell ref="Y27:Z27"/>
    <mergeCell ref="Y28:Z28"/>
    <mergeCell ref="Y29:Z29"/>
    <mergeCell ref="Y30:Z30"/>
    <mergeCell ref="Y31:Z31"/>
    <mergeCell ref="P32:P39"/>
    <mergeCell ref="P10:P18"/>
    <mergeCell ref="Y10:Z10"/>
    <mergeCell ref="Y11:Z11"/>
    <mergeCell ref="Y12:Z12"/>
    <mergeCell ref="Y13:Z13"/>
    <mergeCell ref="Y14:Z14"/>
    <mergeCell ref="Y15:Z15"/>
    <mergeCell ref="Y16:Z16"/>
    <mergeCell ref="Y18:Z18"/>
    <mergeCell ref="P2:P9"/>
    <mergeCell ref="Y2:Z2"/>
    <mergeCell ref="Y3:Z3"/>
    <mergeCell ref="Y4:Z4"/>
    <mergeCell ref="Y5:Z5"/>
    <mergeCell ref="Y6:Z6"/>
    <mergeCell ref="Y7:Z7"/>
    <mergeCell ref="Y8:Z8"/>
    <mergeCell ref="Y9:Z9"/>
    <mergeCell ref="A132:A137"/>
    <mergeCell ref="A113:A119"/>
    <mergeCell ref="A120:A125"/>
    <mergeCell ref="A126:A131"/>
    <mergeCell ref="A138:A142"/>
    <mergeCell ref="A168:A174"/>
    <mergeCell ref="J32:M32"/>
    <mergeCell ref="J33:M33"/>
    <mergeCell ref="J34:M34"/>
    <mergeCell ref="J35:M35"/>
    <mergeCell ref="J37:M37"/>
    <mergeCell ref="J38:M38"/>
    <mergeCell ref="J39:M39"/>
    <mergeCell ref="J40:M40"/>
    <mergeCell ref="A65:A71"/>
    <mergeCell ref="J89:K89"/>
    <mergeCell ref="J90:K90"/>
    <mergeCell ref="A80:A85"/>
    <mergeCell ref="J77:M77"/>
    <mergeCell ref="J166:M166"/>
    <mergeCell ref="J167:M167"/>
    <mergeCell ref="J168:M168"/>
    <mergeCell ref="J169:M169"/>
    <mergeCell ref="J170:M170"/>
    <mergeCell ref="A41:A48"/>
    <mergeCell ref="A11:A19"/>
    <mergeCell ref="B9:B10"/>
    <mergeCell ref="A9:A10"/>
    <mergeCell ref="A20:A26"/>
    <mergeCell ref="A27:A33"/>
    <mergeCell ref="A49:A56"/>
    <mergeCell ref="A57:A64"/>
    <mergeCell ref="A72:A79"/>
    <mergeCell ref="A216:A217"/>
    <mergeCell ref="A218:A226"/>
    <mergeCell ref="A227:A233"/>
    <mergeCell ref="A234:A240"/>
    <mergeCell ref="A241:A247"/>
    <mergeCell ref="A248:A255"/>
    <mergeCell ref="A256:A263"/>
    <mergeCell ref="J218:M218"/>
    <mergeCell ref="J219:M219"/>
    <mergeCell ref="J220:M220"/>
    <mergeCell ref="J221:M221"/>
    <mergeCell ref="J222:M222"/>
    <mergeCell ref="J223:M223"/>
    <mergeCell ref="J225:M225"/>
    <mergeCell ref="J226:M226"/>
    <mergeCell ref="J243:M243"/>
    <mergeCell ref="J224:M224"/>
    <mergeCell ref="J253:M253"/>
    <mergeCell ref="J261:M261"/>
    <mergeCell ref="J260:M260"/>
    <mergeCell ref="J262:M262"/>
    <mergeCell ref="J263:M263"/>
    <mergeCell ref="J244:M244"/>
    <mergeCell ref="J245:M245"/>
    <mergeCell ref="A264:A271"/>
    <mergeCell ref="A272:A278"/>
    <mergeCell ref="A279:A286"/>
    <mergeCell ref="A287:A292"/>
    <mergeCell ref="A321:A322"/>
    <mergeCell ref="B321:B322"/>
    <mergeCell ref="D321:G321"/>
    <mergeCell ref="A318:O318"/>
    <mergeCell ref="N280:O280"/>
    <mergeCell ref="N281:O281"/>
    <mergeCell ref="N282:O282"/>
    <mergeCell ref="N283:O283"/>
    <mergeCell ref="N285:O285"/>
    <mergeCell ref="N287:O287"/>
    <mergeCell ref="N288:O288"/>
    <mergeCell ref="N289:O289"/>
    <mergeCell ref="N290:O290"/>
    <mergeCell ref="N291:O291"/>
    <mergeCell ref="N294:O294"/>
    <mergeCell ref="N295:O295"/>
    <mergeCell ref="I317:O317"/>
    <mergeCell ref="N286:O286"/>
    <mergeCell ref="N292:O292"/>
    <mergeCell ref="J277:M277"/>
    <mergeCell ref="N339:O339"/>
    <mergeCell ref="N341:O341"/>
    <mergeCell ref="N342:O342"/>
    <mergeCell ref="N343:O343"/>
    <mergeCell ref="N334:O334"/>
    <mergeCell ref="N340:O340"/>
    <mergeCell ref="N344:O344"/>
    <mergeCell ref="N346:O346"/>
    <mergeCell ref="N347:O347"/>
    <mergeCell ref="N293:O293"/>
    <mergeCell ref="J287:M287"/>
    <mergeCell ref="J288:M288"/>
    <mergeCell ref="N169:O169"/>
    <mergeCell ref="A323:A328"/>
    <mergeCell ref="A329:A334"/>
    <mergeCell ref="E319:H319"/>
    <mergeCell ref="J338:M338"/>
    <mergeCell ref="J348:M348"/>
    <mergeCell ref="N323:O323"/>
    <mergeCell ref="N324:O324"/>
    <mergeCell ref="N325:O325"/>
    <mergeCell ref="N326:O326"/>
    <mergeCell ref="N327:O327"/>
    <mergeCell ref="N329:O329"/>
    <mergeCell ref="N330:O330"/>
    <mergeCell ref="N331:O331"/>
    <mergeCell ref="N332:O332"/>
    <mergeCell ref="N328:O328"/>
    <mergeCell ref="N333:O333"/>
    <mergeCell ref="N335:O335"/>
    <mergeCell ref="N336:O336"/>
    <mergeCell ref="N337:O337"/>
    <mergeCell ref="N338:O338"/>
    <mergeCell ref="A369:A374"/>
    <mergeCell ref="A375:A380"/>
    <mergeCell ref="A335:A340"/>
    <mergeCell ref="A341:A345"/>
    <mergeCell ref="A346:A350"/>
    <mergeCell ref="A351:A356"/>
    <mergeCell ref="A357:A362"/>
    <mergeCell ref="A363:A368"/>
    <mergeCell ref="J373:M373"/>
    <mergeCell ref="J374:M374"/>
    <mergeCell ref="J375:M375"/>
    <mergeCell ref="J341:M341"/>
    <mergeCell ref="J342:M342"/>
    <mergeCell ref="J343:M343"/>
    <mergeCell ref="J344:M344"/>
    <mergeCell ref="J345:M345"/>
    <mergeCell ref="J346:M346"/>
    <mergeCell ref="J349:M349"/>
    <mergeCell ref="J369:M369"/>
    <mergeCell ref="J370:M370"/>
    <mergeCell ref="J371:M371"/>
    <mergeCell ref="J372:M372"/>
    <mergeCell ref="J361:M361"/>
    <mergeCell ref="J362:M362"/>
    <mergeCell ref="A435:A442"/>
    <mergeCell ref="A443:A449"/>
    <mergeCell ref="A450:A455"/>
    <mergeCell ref="A456:A462"/>
    <mergeCell ref="A463:A470"/>
    <mergeCell ref="A471:A478"/>
    <mergeCell ref="A487:A493"/>
    <mergeCell ref="A479:A486"/>
    <mergeCell ref="A494:A500"/>
    <mergeCell ref="N321:O321"/>
    <mergeCell ref="N425:O425"/>
    <mergeCell ref="N112:O112"/>
    <mergeCell ref="N217:O217"/>
    <mergeCell ref="N322:O322"/>
    <mergeCell ref="N113:O113"/>
    <mergeCell ref="N114:O114"/>
    <mergeCell ref="N115:O115"/>
    <mergeCell ref="N116:O116"/>
    <mergeCell ref="N118:O118"/>
    <mergeCell ref="N120:O120"/>
    <mergeCell ref="N121:O121"/>
    <mergeCell ref="N122:O122"/>
    <mergeCell ref="N123:O123"/>
    <mergeCell ref="N124:O124"/>
    <mergeCell ref="N126:O126"/>
    <mergeCell ref="N127:O127"/>
    <mergeCell ref="N128:O128"/>
    <mergeCell ref="N129:O129"/>
    <mergeCell ref="N227:O227"/>
    <mergeCell ref="N228:O228"/>
    <mergeCell ref="N229:O229"/>
    <mergeCell ref="N230:O230"/>
    <mergeCell ref="N138:O138"/>
    <mergeCell ref="N255:O255"/>
    <mergeCell ref="N249:O249"/>
    <mergeCell ref="N250:O250"/>
    <mergeCell ref="N251:O251"/>
    <mergeCell ref="N252:O252"/>
    <mergeCell ref="N254:O254"/>
    <mergeCell ref="N256:O256"/>
    <mergeCell ref="N257:O257"/>
    <mergeCell ref="N151:O151"/>
    <mergeCell ref="N152:O152"/>
    <mergeCell ref="N153:O153"/>
    <mergeCell ref="N154:O154"/>
    <mergeCell ref="N156:O156"/>
    <mergeCell ref="N157:O157"/>
    <mergeCell ref="N158:O158"/>
    <mergeCell ref="N160:O160"/>
    <mergeCell ref="N216:O216"/>
    <mergeCell ref="N168:O168"/>
    <mergeCell ref="N171:O171"/>
    <mergeCell ref="N231:O231"/>
    <mergeCell ref="N232:O232"/>
    <mergeCell ref="N234:O234"/>
    <mergeCell ref="N235:O235"/>
    <mergeCell ref="N236:O236"/>
    <mergeCell ref="N239:O239"/>
    <mergeCell ref="N241:O241"/>
    <mergeCell ref="N242:O242"/>
    <mergeCell ref="N244:O244"/>
    <mergeCell ref="N245:O245"/>
    <mergeCell ref="N246:O246"/>
    <mergeCell ref="N248:O248"/>
    <mergeCell ref="N247:O247"/>
    <mergeCell ref="N240:O240"/>
    <mergeCell ref="N279:O279"/>
    <mergeCell ref="N260:O260"/>
    <mergeCell ref="N262:O262"/>
    <mergeCell ref="N264:O264"/>
    <mergeCell ref="N265:O265"/>
    <mergeCell ref="N266:O266"/>
    <mergeCell ref="N267:O267"/>
    <mergeCell ref="N268:O268"/>
    <mergeCell ref="N269:O269"/>
    <mergeCell ref="N263:O263"/>
    <mergeCell ref="N271:O271"/>
    <mergeCell ref="N278:O278"/>
    <mergeCell ref="N270:O270"/>
    <mergeCell ref="N272:O272"/>
    <mergeCell ref="N273:O273"/>
    <mergeCell ref="N274:O274"/>
    <mergeCell ref="N275:O275"/>
    <mergeCell ref="N276:O276"/>
    <mergeCell ref="N277:O277"/>
    <mergeCell ref="N348:O348"/>
    <mergeCell ref="N349:O349"/>
    <mergeCell ref="N351:O351"/>
    <mergeCell ref="N352:O352"/>
    <mergeCell ref="N353:O353"/>
    <mergeCell ref="N354:O354"/>
    <mergeCell ref="N345:O345"/>
    <mergeCell ref="N350:O350"/>
    <mergeCell ref="N355:O355"/>
    <mergeCell ref="N357:O357"/>
    <mergeCell ref="N358:O358"/>
    <mergeCell ref="N359:O359"/>
    <mergeCell ref="N360:O360"/>
    <mergeCell ref="N361:O361"/>
    <mergeCell ref="N363:O363"/>
    <mergeCell ref="N364:O364"/>
    <mergeCell ref="N365:O365"/>
    <mergeCell ref="N356:O356"/>
    <mergeCell ref="N362:O362"/>
    <mergeCell ref="N432:O432"/>
    <mergeCell ref="N380:O380"/>
    <mergeCell ref="N381:O381"/>
    <mergeCell ref="N382:O382"/>
    <mergeCell ref="N383:O383"/>
    <mergeCell ref="N366:O366"/>
    <mergeCell ref="N367:O367"/>
    <mergeCell ref="N369:O369"/>
    <mergeCell ref="N370:O370"/>
    <mergeCell ref="N371:O371"/>
    <mergeCell ref="N372:O372"/>
    <mergeCell ref="N373:O373"/>
    <mergeCell ref="N375:O375"/>
    <mergeCell ref="N376:O376"/>
    <mergeCell ref="N368:O368"/>
    <mergeCell ref="N374:O374"/>
    <mergeCell ref="N426:O426"/>
    <mergeCell ref="N377:O377"/>
    <mergeCell ref="N378:O378"/>
    <mergeCell ref="N379:O379"/>
    <mergeCell ref="N427:O427"/>
    <mergeCell ref="N461:O461"/>
    <mergeCell ref="N477:O477"/>
    <mergeCell ref="N479:O479"/>
    <mergeCell ref="N480:O480"/>
    <mergeCell ref="N481:O481"/>
    <mergeCell ref="N482:O482"/>
    <mergeCell ref="N483:O483"/>
    <mergeCell ref="N484:O484"/>
    <mergeCell ref="N437:O437"/>
    <mergeCell ref="N438:O438"/>
    <mergeCell ref="N439:O439"/>
    <mergeCell ref="N440:O440"/>
    <mergeCell ref="N441:O441"/>
    <mergeCell ref="N443:O443"/>
    <mergeCell ref="N444:O444"/>
    <mergeCell ref="N442:O442"/>
    <mergeCell ref="N459:O459"/>
    <mergeCell ref="N463:O463"/>
    <mergeCell ref="N464:O464"/>
    <mergeCell ref="N465:O465"/>
    <mergeCell ref="N445:O445"/>
    <mergeCell ref="N446:O446"/>
    <mergeCell ref="N447:O447"/>
    <mergeCell ref="N448:O448"/>
    <mergeCell ref="N220:O220"/>
    <mergeCell ref="N221:O221"/>
    <mergeCell ref="N222:O222"/>
    <mergeCell ref="N223:O223"/>
    <mergeCell ref="N225:O225"/>
    <mergeCell ref="N174:O174"/>
    <mergeCell ref="N226:O226"/>
    <mergeCell ref="N258:O258"/>
    <mergeCell ref="N460:O460"/>
    <mergeCell ref="N428:O428"/>
    <mergeCell ref="N450:O450"/>
    <mergeCell ref="N451:O451"/>
    <mergeCell ref="N452:O452"/>
    <mergeCell ref="N453:O453"/>
    <mergeCell ref="N454:O454"/>
    <mergeCell ref="N449:O449"/>
    <mergeCell ref="N456:O456"/>
    <mergeCell ref="N457:O457"/>
    <mergeCell ref="N458:O458"/>
    <mergeCell ref="N435:O435"/>
    <mergeCell ref="N436:O436"/>
    <mergeCell ref="N429:O429"/>
    <mergeCell ref="N430:O430"/>
    <mergeCell ref="N431:O431"/>
    <mergeCell ref="N259:O259"/>
    <mergeCell ref="N237:O237"/>
    <mergeCell ref="N238:O238"/>
    <mergeCell ref="J426:M426"/>
    <mergeCell ref="N455:O455"/>
    <mergeCell ref="J117:M117"/>
    <mergeCell ref="N117:O117"/>
    <mergeCell ref="J147:M147"/>
    <mergeCell ref="N147:O147"/>
    <mergeCell ref="J172:M172"/>
    <mergeCell ref="N284:O284"/>
    <mergeCell ref="N253:O253"/>
    <mergeCell ref="N261:O261"/>
    <mergeCell ref="N149:O149"/>
    <mergeCell ref="N155:O155"/>
    <mergeCell ref="N161:O161"/>
    <mergeCell ref="N167:O167"/>
    <mergeCell ref="N162:O162"/>
    <mergeCell ref="N163:O163"/>
    <mergeCell ref="N164:O164"/>
    <mergeCell ref="N165:O165"/>
    <mergeCell ref="N166:O166"/>
    <mergeCell ref="N218:O218"/>
    <mergeCell ref="N219:O219"/>
    <mergeCell ref="N500:O500"/>
    <mergeCell ref="N497:O497"/>
    <mergeCell ref="N498:O498"/>
    <mergeCell ref="N499:O499"/>
    <mergeCell ref="N466:O466"/>
    <mergeCell ref="N467:O467"/>
    <mergeCell ref="N468:O468"/>
    <mergeCell ref="N469:O469"/>
    <mergeCell ref="N471:O471"/>
    <mergeCell ref="N472:O472"/>
    <mergeCell ref="N473:O473"/>
    <mergeCell ref="N474:O474"/>
    <mergeCell ref="N475:O475"/>
    <mergeCell ref="N494:O494"/>
    <mergeCell ref="N495:O495"/>
    <mergeCell ref="N496:O496"/>
    <mergeCell ref="N485:O485"/>
    <mergeCell ref="N487:O487"/>
    <mergeCell ref="N486:O486"/>
    <mergeCell ref="N490:O490"/>
    <mergeCell ref="N491:O491"/>
    <mergeCell ref="N492:O492"/>
    <mergeCell ref="N488:O488"/>
    <mergeCell ref="N489:O489"/>
    <mergeCell ref="H111:M111"/>
    <mergeCell ref="J112:M112"/>
    <mergeCell ref="J113:M113"/>
    <mergeCell ref="J114:M114"/>
    <mergeCell ref="H216:M216"/>
    <mergeCell ref="J217:M217"/>
    <mergeCell ref="H321:M321"/>
    <mergeCell ref="J322:M322"/>
    <mergeCell ref="H425:M425"/>
    <mergeCell ref="J278:M278"/>
    <mergeCell ref="J264:M264"/>
    <mergeCell ref="J265:M265"/>
    <mergeCell ref="J266:M266"/>
    <mergeCell ref="J267:M267"/>
    <mergeCell ref="J268:M268"/>
    <mergeCell ref="J246:M246"/>
    <mergeCell ref="J247:M247"/>
    <mergeCell ref="J248:M248"/>
    <mergeCell ref="J249:M249"/>
    <mergeCell ref="J250:M250"/>
    <mergeCell ref="J171:M171"/>
    <mergeCell ref="J133:M133"/>
    <mergeCell ref="J251:M251"/>
    <mergeCell ref="J173:M173"/>
    <mergeCell ref="N503:O503"/>
    <mergeCell ref="N132:O132"/>
    <mergeCell ref="N134:O134"/>
    <mergeCell ref="N135:O135"/>
    <mergeCell ref="N136:O136"/>
    <mergeCell ref="N175:O175"/>
    <mergeCell ref="N176:O176"/>
    <mergeCell ref="N177:O177"/>
    <mergeCell ref="N501:O501"/>
    <mergeCell ref="N502:O502"/>
    <mergeCell ref="N476:O476"/>
    <mergeCell ref="N143:O143"/>
    <mergeCell ref="N144:O144"/>
    <mergeCell ref="N145:O145"/>
    <mergeCell ref="N146:O146"/>
    <mergeCell ref="N148:O148"/>
    <mergeCell ref="N150:O150"/>
    <mergeCell ref="N462:O462"/>
    <mergeCell ref="N470:O470"/>
    <mergeCell ref="N478:O478"/>
    <mergeCell ref="N243:O243"/>
    <mergeCell ref="N172:O172"/>
    <mergeCell ref="N224:O224"/>
    <mergeCell ref="N493:O493"/>
  </mergeCells>
  <pageMargins left="0.38194444444444442" right="0.13541666666666666" top="0.38541666666666669" bottom="0.30208333333333331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uzer</dc:creator>
  <cp:lastModifiedBy>user19</cp:lastModifiedBy>
  <cp:lastPrinted>2022-03-23T05:28:24Z</cp:lastPrinted>
  <dcterms:created xsi:type="dcterms:W3CDTF">2021-01-13T06:59:56Z</dcterms:created>
  <dcterms:modified xsi:type="dcterms:W3CDTF">2022-10-05T07:19:23Z</dcterms:modified>
</cp:coreProperties>
</file>